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codeName="ThisWorkbook" defaultThemeVersion="166925"/>
  <mc:AlternateContent xmlns:mc="http://schemas.openxmlformats.org/markup-compatibility/2006">
    <mc:Choice Requires="x15">
      <x15ac:absPath xmlns:x15ac="http://schemas.microsoft.com/office/spreadsheetml/2010/11/ac" url="P:\Obchod\Akce21\PA Pardubice\VDJ Mikulovice - rekonstrukce ASŘ\CN 21-10379-03\Zákazník\"/>
    </mc:Choice>
  </mc:AlternateContent>
  <xr:revisionPtr revIDLastSave="0" documentId="13_ncr:1_{37D66AAA-DB03-4E69-A7EA-577543C91B80}" xr6:coauthVersionLast="46" xr6:coauthVersionMax="46" xr10:uidLastSave="{00000000-0000-0000-0000-000000000000}"/>
  <bookViews>
    <workbookView xWindow="-120" yWindow="-120" windowWidth="29040" windowHeight="15840" xr2:uid="{00000000-000D-0000-FFFF-FFFF00000000}"/>
  </bookViews>
  <sheets>
    <sheet name="Rekapitulace" sheetId="27" r:id="rId1"/>
    <sheet name="Mot" sheetId="28" r:id="rId2"/>
    <sheet name="Kab" sheetId="29" r:id="rId3"/>
    <sheet name="MaR" sheetId="30" r:id="rId4"/>
    <sheet name="ASŘTP" sheetId="31" r:id="rId5"/>
  </sheets>
  <definedNames>
    <definedName name="_xlnm._FilterDatabase" localSheetId="4" hidden="1">ASŘTP!$A$1:$N$5</definedName>
    <definedName name="_xlnm._FilterDatabase" localSheetId="2" hidden="1">Kab!$A$1:$N$5</definedName>
    <definedName name="_xlnm._FilterDatabase" localSheetId="3" hidden="1">MaR!$A$1:$N$5</definedName>
    <definedName name="_xlnm._FilterDatabase" localSheetId="1" hidden="1">Mot!$A$1:$N$5</definedName>
    <definedName name="_xlnm.Print_Titles" localSheetId="4">ASŘTP!$4:$4</definedName>
    <definedName name="_xlnm.Print_Titles" localSheetId="2">Kab!$4:$4</definedName>
    <definedName name="_xlnm.Print_Titles" localSheetId="3">MaR!$4:$4</definedName>
    <definedName name="_xlnm.Print_Titles" localSheetId="1">Mot!$4:$4</definedName>
    <definedName name="_xlnm.Print_Area" localSheetId="4">ASŘTP!$A:$N</definedName>
    <definedName name="_xlnm.Print_Area" localSheetId="2">Kab!$A:$N</definedName>
    <definedName name="_xlnm.Print_Area" localSheetId="3">MaR!$A:$N</definedName>
    <definedName name="_xlnm.Print_Area" localSheetId="1">Mot!$A:$N</definedName>
    <definedName name="OLE_LINK1" localSheetId="4">ASŘTP!#REF!</definedName>
    <definedName name="OLE_LINK1" localSheetId="2">Kab!#REF!</definedName>
    <definedName name="OLE_LINK1" localSheetId="3">MaR!#REF!</definedName>
    <definedName name="OLE_LINK1" localSheetId="1">Mot!#REF!</definedName>
  </definedNames>
  <calcPr calcId="191029"/>
</workbook>
</file>

<file path=xl/calcChain.xml><?xml version="1.0" encoding="utf-8"?>
<calcChain xmlns="http://schemas.openxmlformats.org/spreadsheetml/2006/main">
  <c r="L1" i="31" l="1"/>
  <c r="J1" i="31"/>
  <c r="H1" i="31"/>
  <c r="L85" i="31"/>
  <c r="J85" i="31"/>
  <c r="H85" i="31"/>
  <c r="L1" i="30"/>
  <c r="J1" i="30"/>
  <c r="H1" i="30"/>
  <c r="L64" i="30"/>
  <c r="J64" i="30"/>
  <c r="H64" i="30"/>
  <c r="L1" i="29"/>
  <c r="J1" i="29"/>
  <c r="H1" i="29"/>
  <c r="L29" i="29"/>
  <c r="J29" i="29"/>
  <c r="H29" i="29"/>
  <c r="L1" i="28"/>
  <c r="J1" i="28"/>
  <c r="H1" i="28"/>
  <c r="L82" i="28"/>
  <c r="J82" i="28"/>
  <c r="H82" i="28"/>
  <c r="J79" i="31"/>
  <c r="J48" i="30"/>
  <c r="J13" i="29"/>
  <c r="J72" i="28"/>
  <c r="J57" i="30" l="1"/>
  <c r="H57" i="30"/>
  <c r="K57" i="30"/>
  <c r="J42" i="30"/>
  <c r="J52" i="30"/>
  <c r="J30" i="30"/>
  <c r="J38" i="30"/>
  <c r="J46" i="30"/>
  <c r="J7" i="31"/>
  <c r="H34" i="31"/>
  <c r="J32" i="30"/>
  <c r="J40" i="30"/>
  <c r="K25" i="31"/>
  <c r="J29" i="31"/>
  <c r="J50" i="31"/>
  <c r="H69" i="31"/>
  <c r="J73" i="31"/>
  <c r="J34" i="30"/>
  <c r="J50" i="30"/>
  <c r="H79" i="31"/>
  <c r="L79" i="31" s="1"/>
  <c r="H54" i="30"/>
  <c r="J25" i="31"/>
  <c r="J28" i="30"/>
  <c r="H19" i="29"/>
  <c r="J19" i="29"/>
  <c r="J7" i="29"/>
  <c r="J17" i="29"/>
  <c r="J9" i="29"/>
  <c r="J15" i="29"/>
  <c r="J11" i="29"/>
  <c r="J58" i="28"/>
  <c r="J56" i="28"/>
  <c r="J48" i="28"/>
  <c r="J44" i="28"/>
  <c r="J52" i="28"/>
  <c r="J60" i="28"/>
  <c r="J64" i="28"/>
  <c r="J46" i="28"/>
  <c r="J54" i="28"/>
  <c r="J62" i="28"/>
  <c r="H70" i="28"/>
  <c r="J76" i="28"/>
  <c r="J50" i="28"/>
  <c r="H77" i="31"/>
  <c r="J52" i="31"/>
  <c r="H50" i="31"/>
  <c r="H36" i="31"/>
  <c r="J36" i="31"/>
  <c r="J34" i="31"/>
  <c r="J7" i="30"/>
  <c r="H64" i="28"/>
  <c r="J7" i="28"/>
  <c r="L57" i="30" l="1"/>
  <c r="L34" i="31"/>
  <c r="L64" i="28"/>
  <c r="K29" i="31"/>
  <c r="H29" i="31"/>
  <c r="L29" i="31" s="1"/>
  <c r="K42" i="30"/>
  <c r="H42" i="30"/>
  <c r="L42" i="30" s="1"/>
  <c r="H40" i="30"/>
  <c r="L40" i="30" s="1"/>
  <c r="K40" i="30"/>
  <c r="H48" i="30"/>
  <c r="L48" i="30" s="1"/>
  <c r="K48" i="30"/>
  <c r="K46" i="30"/>
  <c r="H46" i="30"/>
  <c r="L46" i="30" s="1"/>
  <c r="K34" i="30"/>
  <c r="H34" i="30"/>
  <c r="L34" i="30" s="1"/>
  <c r="H44" i="30"/>
  <c r="K77" i="31"/>
  <c r="K50" i="30"/>
  <c r="H50" i="30"/>
  <c r="L50" i="30" s="1"/>
  <c r="H36" i="30"/>
  <c r="K28" i="30"/>
  <c r="H28" i="30"/>
  <c r="L28" i="30" s="1"/>
  <c r="K34" i="31"/>
  <c r="J44" i="30"/>
  <c r="K7" i="31"/>
  <c r="K54" i="30"/>
  <c r="H25" i="31"/>
  <c r="L25" i="31" s="1"/>
  <c r="L50" i="31"/>
  <c r="H32" i="30"/>
  <c r="L32" i="30" s="1"/>
  <c r="K32" i="30"/>
  <c r="K30" i="30"/>
  <c r="H30" i="30"/>
  <c r="L30" i="30" s="1"/>
  <c r="J54" i="30"/>
  <c r="L54" i="30" s="1"/>
  <c r="K50" i="31"/>
  <c r="J36" i="30"/>
  <c r="J60" i="30" s="1"/>
  <c r="J77" i="31"/>
  <c r="K79" i="31"/>
  <c r="J69" i="31"/>
  <c r="L69" i="31" s="1"/>
  <c r="K17" i="29"/>
  <c r="H17" i="29"/>
  <c r="L17" i="29" s="1"/>
  <c r="H11" i="29"/>
  <c r="L11" i="29" s="1"/>
  <c r="K11" i="29"/>
  <c r="K15" i="29"/>
  <c r="H15" i="29"/>
  <c r="L15" i="29" s="1"/>
  <c r="H9" i="29"/>
  <c r="L9" i="29" s="1"/>
  <c r="K9" i="29"/>
  <c r="H13" i="29"/>
  <c r="L13" i="29" s="1"/>
  <c r="K13" i="29"/>
  <c r="L19" i="29"/>
  <c r="H7" i="29"/>
  <c r="K7" i="29"/>
  <c r="K19" i="29"/>
  <c r="H66" i="28"/>
  <c r="K66" i="28"/>
  <c r="H68" i="28"/>
  <c r="K68" i="28"/>
  <c r="K64" i="28"/>
  <c r="K44" i="28"/>
  <c r="H44" i="28"/>
  <c r="L44" i="28" s="1"/>
  <c r="H56" i="28"/>
  <c r="L56" i="28" s="1"/>
  <c r="K56" i="28"/>
  <c r="K46" i="28"/>
  <c r="H46" i="28"/>
  <c r="L46" i="28" s="1"/>
  <c r="J66" i="28"/>
  <c r="J68" i="28"/>
  <c r="H48" i="28"/>
  <c r="L48" i="28" s="1"/>
  <c r="K48" i="28"/>
  <c r="K54" i="28"/>
  <c r="H54" i="28"/>
  <c r="L54" i="28" s="1"/>
  <c r="H50" i="28"/>
  <c r="L50" i="28" s="1"/>
  <c r="K50" i="28"/>
  <c r="H72" i="28"/>
  <c r="L72" i="28" s="1"/>
  <c r="K72" i="28"/>
  <c r="K52" i="28"/>
  <c r="H52" i="28"/>
  <c r="L52" i="28" s="1"/>
  <c r="K60" i="28"/>
  <c r="H60" i="28"/>
  <c r="L60" i="28" s="1"/>
  <c r="K73" i="31"/>
  <c r="H73" i="31"/>
  <c r="L73" i="31" s="1"/>
  <c r="K69" i="31"/>
  <c r="K52" i="31"/>
  <c r="H52" i="31"/>
  <c r="L52" i="31" s="1"/>
  <c r="K36" i="31"/>
  <c r="L36" i="31"/>
  <c r="H7" i="31"/>
  <c r="K7" i="30"/>
  <c r="H7" i="28"/>
  <c r="L36" i="30" l="1"/>
  <c r="L66" i="28"/>
  <c r="D9" i="27"/>
  <c r="L44" i="30"/>
  <c r="K44" i="30"/>
  <c r="L7" i="31"/>
  <c r="J81" i="31"/>
  <c r="K52" i="30"/>
  <c r="H52" i="30"/>
  <c r="L52" i="30" s="1"/>
  <c r="L77" i="31"/>
  <c r="K36" i="30"/>
  <c r="K38" i="30"/>
  <c r="H38" i="30"/>
  <c r="L38" i="30" s="1"/>
  <c r="J21" i="29"/>
  <c r="L7" i="29"/>
  <c r="L7" i="28"/>
  <c r="K62" i="28"/>
  <c r="H62" i="28"/>
  <c r="L62" i="28" s="1"/>
  <c r="J70" i="28"/>
  <c r="K70" i="28"/>
  <c r="H76" i="28"/>
  <c r="L76" i="28" s="1"/>
  <c r="K76" i="28"/>
  <c r="L68" i="28"/>
  <c r="K58" i="28"/>
  <c r="H58" i="28"/>
  <c r="L58" i="28" s="1"/>
  <c r="H7" i="30"/>
  <c r="K7" i="28"/>
  <c r="K81" i="31" l="1"/>
  <c r="H81" i="31"/>
  <c r="L7" i="30"/>
  <c r="D10" i="27"/>
  <c r="J25" i="29"/>
  <c r="L70" i="28"/>
  <c r="J78" i="28"/>
  <c r="D7" i="27" l="1"/>
  <c r="D8" i="27"/>
  <c r="H60" i="30"/>
  <c r="K60" i="30"/>
  <c r="L81" i="31"/>
  <c r="C10" i="27"/>
  <c r="H78" i="28"/>
  <c r="K78" i="28"/>
  <c r="D12" i="27" l="1"/>
  <c r="L60" i="30"/>
  <c r="C9" i="27"/>
  <c r="E10" i="27"/>
  <c r="L78" i="28"/>
  <c r="C7" i="27"/>
  <c r="E9" i="27" l="1"/>
  <c r="H21" i="29"/>
  <c r="K21" i="29"/>
  <c r="E7" i="27"/>
  <c r="L21" i="29" l="1"/>
  <c r="K25" i="29" l="1"/>
  <c r="H25" i="29"/>
  <c r="L25" i="29" l="1"/>
  <c r="C8" i="27"/>
  <c r="C12" i="27" s="1"/>
  <c r="E8" i="27" l="1"/>
  <c r="E12" i="27" s="1"/>
</calcChain>
</file>

<file path=xl/sharedStrings.xml><?xml version="1.0" encoding="utf-8"?>
<sst xmlns="http://schemas.openxmlformats.org/spreadsheetml/2006/main" count="543" uniqueCount="187">
  <si>
    <t>-</t>
  </si>
  <si>
    <t>Část</t>
  </si>
  <si>
    <t>Dodávky</t>
  </si>
  <si>
    <t>Montáže</t>
  </si>
  <si>
    <t>Cena</t>
  </si>
  <si>
    <t>Celkem v CZK bez DPH</t>
  </si>
  <si>
    <t>Rekapitulace - VDJ Mikulovice - Nový DT2</t>
  </si>
  <si>
    <t>VDJ Mikulovice - Nový DT2</t>
  </si>
  <si>
    <t>Motorická elektroinstalace</t>
  </si>
  <si>
    <t>Kabeláž a trasy</t>
  </si>
  <si>
    <t>ks</t>
  </si>
  <si>
    <t>sada</t>
  </si>
  <si>
    <t>m</t>
  </si>
  <si>
    <t>Spona</t>
  </si>
  <si>
    <t>Patice</t>
  </si>
  <si>
    <t>Nosné konstrukce</t>
  </si>
  <si>
    <t>Výchozí revize el.zařízení</t>
  </si>
  <si>
    <t>Provedení požadovaných měření a následné zpracování revizní zprávy</t>
  </si>
  <si>
    <t>Příprava ke komplexním zkouškám</t>
  </si>
  <si>
    <t>Položka obsahuje:</t>
  </si>
  <si>
    <t>- zprovoznění strojů a zařízení pro provedení komplexních zkoušek</t>
  </si>
  <si>
    <t>Komplexní zkoušky elektrotechnologie</t>
  </si>
  <si>
    <t>Uzemňovací soustava</t>
  </si>
  <si>
    <t>Sada propojovacího a konstrukčního materiálu.</t>
  </si>
  <si>
    <t>kpl</t>
  </si>
  <si>
    <t>Ostatní materiál a práce</t>
  </si>
  <si>
    <t>- zaškolení pracovníků provozovatele na obsluhu zařízení</t>
  </si>
  <si>
    <t>- doprava, přesun materiálu</t>
  </si>
  <si>
    <t>Měření a regulace</t>
  </si>
  <si>
    <t>ASŘTP</t>
  </si>
  <si>
    <t>SW komunikační</t>
  </si>
  <si>
    <t>SW projekt</t>
  </si>
  <si>
    <t>SW aplikační pro ovládací panel</t>
  </si>
  <si>
    <t>Sada bočnic VxH 2000x400</t>
  </si>
  <si>
    <t>Dno kabelové jednodílné ŠxH 800x400</t>
  </si>
  <si>
    <t>Vložka tvarová tlačítko</t>
  </si>
  <si>
    <t>Rozváděč skříňový, plné dveře, mont.panel VxŠxH 2000x800x400</t>
  </si>
  <si>
    <t>Podstavec - přední a zadní díl VxŠ 200x800</t>
  </si>
  <si>
    <t>Podstavec - boční díl VxH 200x400</t>
  </si>
  <si>
    <t>Příčník jednoduchý H 400</t>
  </si>
  <si>
    <t>Jistič třípolový C25/3</t>
  </si>
  <si>
    <t>Svodič přepětí čtyřpólový Typ 1 + 2, signalizační kontakt</t>
  </si>
  <si>
    <t>Vypínač třípolový 32A, 3p</t>
  </si>
  <si>
    <t>Vývodka PG 21 vč.matice IP68</t>
  </si>
  <si>
    <t>Vývodka PG 9 vč.matice IP68</t>
  </si>
  <si>
    <t>Svorkovnice řadová šroubová 6mm2, béžová</t>
  </si>
  <si>
    <t>Jistič jednopólový B10/1</t>
  </si>
  <si>
    <t>Chránič proudový dvoupólový 2p, 25A, 0,03A</t>
  </si>
  <si>
    <t>Svítidlo LED 230V/4W IP20</t>
  </si>
  <si>
    <t>Zásuvka servisní 230V/16A</t>
  </si>
  <si>
    <t>Těleso topné 20W, IP54</t>
  </si>
  <si>
    <t>Jistič jednopólový C4/1</t>
  </si>
  <si>
    <t>Termostat rozpínací pro topná tělesa (0 - 60°C), 10A</t>
  </si>
  <si>
    <t>Relé kontroly síť.napětí 1x přep.kontakt-230V</t>
  </si>
  <si>
    <t>Chránič proudový čtyřpólový, odolný proti rušení 4p,25A,0,03A</t>
  </si>
  <si>
    <t>Kontakt pomocný 1xNO, 1xNC</t>
  </si>
  <si>
    <t>Pojistka skleněná F35A, 500mA</t>
  </si>
  <si>
    <t>Svorkovnice řadová s pojistkou a LED 4mm2, 10-36VAC/DC, max. 6,3A</t>
  </si>
  <si>
    <t>Modul ochranný 6-250V DC</t>
  </si>
  <si>
    <t>Relé pomocné 4xpřep.kont. 24V</t>
  </si>
  <si>
    <t>Vývodka PG 11 vč.matice IP68</t>
  </si>
  <si>
    <t>Svorkovnice řadová PUSH-IN 1.5mm2, béžová</t>
  </si>
  <si>
    <t>Rozvaděč [DT2]</t>
  </si>
  <si>
    <t>Výroba rozvaděče</t>
  </si>
  <si>
    <t>Materiál v rozvaděči</t>
  </si>
  <si>
    <t>Rozvadeč obsahuje:</t>
  </si>
  <si>
    <t>Sada pomocného propojovacího a konstrukčního materiálu</t>
  </si>
  <si>
    <t>El. servopohon - odtok ostřešany [M1]</t>
  </si>
  <si>
    <t>El. servopohon - odtok z akumulace 2 (vd [M10]</t>
  </si>
  <si>
    <t>El. servopohon - společný odtok do spotř [M11]</t>
  </si>
  <si>
    <t>El. servopohon - odtok do 065.ro jesničá [M12]</t>
  </si>
  <si>
    <t>El. servopohon - odtok přelouč [M2]</t>
  </si>
  <si>
    <t>El. servopohon - odtok mikulovice [M3]</t>
  </si>
  <si>
    <t>El. servopohon - odtok mnětice [M4]</t>
  </si>
  <si>
    <t>El. servopohon - nátok do akumulace 1 (v [M7]</t>
  </si>
  <si>
    <t>El. servopohon - nátok do akumulace 2 (v [M8]</t>
  </si>
  <si>
    <t>El. servopohon - odtok z akumulace 1 (vd [M9]</t>
  </si>
  <si>
    <t>Průrazy</t>
  </si>
  <si>
    <t>Průraz ve zdi do 300 mm</t>
  </si>
  <si>
    <t>Dokumentace skutečného provedení</t>
  </si>
  <si>
    <t>Koordinace prací s ostatními profesemi</t>
  </si>
  <si>
    <t>Kabel silový pevný Cu 5x6</t>
  </si>
  <si>
    <t>Vodič slaněný Cu 10 zž</t>
  </si>
  <si>
    <t>Kabel sdělovací pevný 5x2x0,5</t>
  </si>
  <si>
    <t>Kabel silový pevný Cu J-3x1,5</t>
  </si>
  <si>
    <t>Kabel sdělovací pevný 3x2x0,5</t>
  </si>
  <si>
    <t>Kabel sdělovací pevný 10x2x0,5</t>
  </si>
  <si>
    <t>Kabel datový slaněný 4x2x0,5 Cat6</t>
  </si>
  <si>
    <t>Sada pomocného konstrukčního materiálu</t>
  </si>
  <si>
    <t>Sada nosných konstrukcí</t>
  </si>
  <si>
    <t>Svorkovnice řadová PUSH-IN 2.5mm2, béžová</t>
  </si>
  <si>
    <t>Jistič jednopólový C6/1</t>
  </si>
  <si>
    <t>Bočnice pro bleskojistku -</t>
  </si>
  <si>
    <t>Bleskojistka 24V pro analogové signály 24V, 0,5A, 1-kanál</t>
  </si>
  <si>
    <t>Relé pro kontrolu hladiny 1x přep.kontakt</t>
  </si>
  <si>
    <t>Rozvaděč - doplnění [DT2]</t>
  </si>
  <si>
    <t>Krabice svorková prázdná 93x93x55, IP65, UV, 4mm2</t>
  </si>
  <si>
    <t>Zabezpečení objektu [EZS2]</t>
  </si>
  <si>
    <t>Měření průtoku - odtok ostřešany [FIQ1]</t>
  </si>
  <si>
    <t>Měření průtoku - odtok přelouč [FIQ2]</t>
  </si>
  <si>
    <t>Měření průtoku - odtok mikulovice [FIQ3]</t>
  </si>
  <si>
    <t>Měření průtoku - odtok mnětice [FIQ4]</t>
  </si>
  <si>
    <t>Měření průtoku - nátok z chrudimi [FIQ5]</t>
  </si>
  <si>
    <t>Hladina aku 1 - vdj nový [LIC2.1]</t>
  </si>
  <si>
    <t>Hladina aku 2 - vdj nový [LIC2.2]</t>
  </si>
  <si>
    <t>Plováky aku 1 - vdj nový [LZ2.1]</t>
  </si>
  <si>
    <t>Plováky aku 2 - vdj nový [LZ2.2]</t>
  </si>
  <si>
    <t>Měření cl a ph - nátok do aku [QIR1]</t>
  </si>
  <si>
    <t>Měření vodivosti a teploty - odtok z aku [QIR2]</t>
  </si>
  <si>
    <t>Zaplavení suterénu - vdj nový [LZA2]</t>
  </si>
  <si>
    <t>Sonda zaplavení ponorná [LZA2]</t>
  </si>
  <si>
    <t>Měření teploty - suterén vdj nový [TIC2]</t>
  </si>
  <si>
    <t>Snímač teploty vzduchu -30 až 80°C / 4-20mA, IP65 [TIC2]</t>
  </si>
  <si>
    <t>Jistič jednopólový C10/1</t>
  </si>
  <si>
    <t>Svodič přepětí dvoupólový Typ 3</t>
  </si>
  <si>
    <t>Svorkovnice řadová průchozí napájecí 0,5-6mm2 modrá</t>
  </si>
  <si>
    <t>Svorkovnice řadová průchozí 0,5-1,5mm2 rudá 6 polová</t>
  </si>
  <si>
    <t>Svorkovnice řadová průchozí 0,5-1,5mm2 modrá 6 polová</t>
  </si>
  <si>
    <t>Bočnice svorkovnice průchozí</t>
  </si>
  <si>
    <t>Svorkovnice řadová průchozí napájecí 0,5-6mm2 rudá</t>
  </si>
  <si>
    <t>Pojistka skleněná F35A, 2A</t>
  </si>
  <si>
    <t>Kabel propojovací stíněný M340/Magelis/PC - Switch</t>
  </si>
  <si>
    <t>Zdrojová soustava [GU1]</t>
  </si>
  <si>
    <t>Modul bateriový 24V DC7.2AH [GU1A]</t>
  </si>
  <si>
    <t>Řídící jednotka UPS UPS 24V 20A/10A [GU1N]</t>
  </si>
  <si>
    <t>Zdroj spínaný 24V, 240W [GU1Z]</t>
  </si>
  <si>
    <t>Zdrojová soustava pro cctv (48vdc) [GU2]</t>
  </si>
  <si>
    <t>Modul bateriový 24V DC7.2AH [GU2A]</t>
  </si>
  <si>
    <t>Měnič napětí DC/DC uzavřený 200W vstup 24VDC/ výstup 48VDC [GU2M]</t>
  </si>
  <si>
    <t>Řídící jednotka UPS UPS 24V 20A/10A [GU2N]</t>
  </si>
  <si>
    <t>Zdroj spínaný 24V, 240W [GU2Z]</t>
  </si>
  <si>
    <t>Operátorský panel [OP]</t>
  </si>
  <si>
    <t>Panel grafický 7,5" color TFT, 2x serial, 2x USB, SD, Ethernet, IP65 [OP]</t>
  </si>
  <si>
    <t>Řídicí jednotka [PLC]</t>
  </si>
  <si>
    <t>Modul analogových vstupů 8 vstupů, 16 bit, isolované jako skup. [PLC]</t>
  </si>
  <si>
    <t>Zdroj pro PLC 31W, 24-48VDC [PLC]</t>
  </si>
  <si>
    <t>Modul digitálních vstupů 64, 24VDC, poz.log., s 2x konekt.40 pinů [PLC]</t>
  </si>
  <si>
    <t>Modul digitálních výstupů 32, 24VDC / 0,1A, poz.log, konektor 40 pinů [PLC]</t>
  </si>
  <si>
    <t>Kabel s konektorem 40 pinů, 2 volné konce s 2x20 vodiči, 3m [PLC]</t>
  </si>
  <si>
    <t>Svorkovnice 28 šroubových svorek, průměr 3mm [PLC]</t>
  </si>
  <si>
    <t>Modul komunikační Ethernet 10/100 Mb/s RJ45 [PLC]</t>
  </si>
  <si>
    <t>PLC jednotka 1xUSB, Modbus (38.2 kbaud) [PLC]</t>
  </si>
  <si>
    <t>Backplane 8 pozic [PLC]</t>
  </si>
  <si>
    <t>Profibus master - rezerva [PRM1]</t>
  </si>
  <si>
    <t>Modul komunikační ProfiBUS Remote Master [PRM1]</t>
  </si>
  <si>
    <t>Optický switch [SWI]</t>
  </si>
  <si>
    <t>Switch 10/100 Mbit/s, 7 metalické porty, 1 optický port singlemód [SWI1]</t>
  </si>
  <si>
    <t>Kazeta optická malá [SWI1RO1]</t>
  </si>
  <si>
    <t>Rozvaděč optický nástěnný 12xSC [SWI1RO1]</t>
  </si>
  <si>
    <t>Patch propojovací 9/125 MM, SC-SM, 1m [SWI1WO1]</t>
  </si>
  <si>
    <t>Ochrana sváru 45mm [SWI1WO1.1]</t>
  </si>
  <si>
    <t>Spojka optická SC SM [SWI1WO1.1]</t>
  </si>
  <si>
    <t>Pigtail SC SM 9/125 [SWI1X1]</t>
  </si>
  <si>
    <t>Ochrana sváru 45mm [SWI1X1]</t>
  </si>
  <si>
    <t>Optický switch pro cctv [SWI2]</t>
  </si>
  <si>
    <t>Switch PoE 4x 10/100/100Mbps PoE+ (30W) portů, 2x SFP [SWI2]</t>
  </si>
  <si>
    <t>Patch propojovací 9/125 MM, SC-SM, 1m [SWI2WO1]</t>
  </si>
  <si>
    <t>Digitální gigabitový převodník 1 Gbps, 20 km, SM-LC, duplex [SWI2WR1]</t>
  </si>
  <si>
    <t>Programové vybavení pro řídicí jednotku</t>
  </si>
  <si>
    <t>SW aplikační pro PLC</t>
  </si>
  <si>
    <t>Programové vybavení pro ovládací panel operátora</t>
  </si>
  <si>
    <t>Programové vybavení pro dispečerské pracoviště</t>
  </si>
  <si>
    <t>SW aplikační pro vizualizaci na DSP</t>
  </si>
  <si>
    <t>V ceně je obsaženo zapojení zařízení.</t>
  </si>
  <si>
    <t>Položka zahrnuje rozvaděč sloužící pro napájení veškerých elektrospotřebičů náležících do příslušného PS. Všechny sběrnice, svorky i ostatní nainstalované prvky musí být viditelně označeny. Součástí dodávky bude montáž rozvaděče včetně nosných konstrukcí, propojení všech komponent, ukončení kabelů.</t>
  </si>
  <si>
    <t>V ceně je obsažena kompletní dodávka a montáž všech prvků pro vytvoření nosných vodičových konstrukcí.</t>
  </si>
  <si>
    <t>V ceně je obsažena kompletní dodávka a pokládka kabelu.</t>
  </si>
  <si>
    <t>V ceně je obsažena dodávka, montáž, zapojení, nastavení a zprovoznění zařízení.</t>
  </si>
  <si>
    <t>V ceně je obsažena dodávka, montáž a zapojení.</t>
  </si>
  <si>
    <t>Rozšíření rozváděče pro MaR. Položka neobsahuje dodávku dalšího rozváděče. Položka obsahuje dodávku a montáž prvků pro komponenty MaR.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</si>
  <si>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Rozšíření rozváděče pro ASŘTP. Položka neobsahuje dodávku dalšího rozváděče. Položka obsahuje dodávku a montáž prvků pro komponenty ASŘTP. Montáž těchto prvků bude provedena do vymezené části rozváděče motorické elektroinstalace. Všechny prvky musí být viditelně označeny. Součástí dodávky je kompletní montáž těchto prvků včetně konstrukcí, propojení jednotlivých prvků, ukončení kabelů.</t>
  </si>
  <si>
    <t>Pol.č.</t>
  </si>
  <si>
    <t>Popis položky</t>
  </si>
  <si>
    <t>M.j.</t>
  </si>
  <si>
    <t>Množ.</t>
  </si>
  <si>
    <t>Jedn. cena dod.</t>
  </si>
  <si>
    <t>Celk.cena dod.</t>
  </si>
  <si>
    <t>Jedn. cena mon.</t>
  </si>
  <si>
    <t>Celk.cena mon</t>
  </si>
  <si>
    <t>Jedn. cena</t>
  </si>
  <si>
    <t>Celk.cena bez DPH</t>
  </si>
  <si>
    <t>DPH</t>
  </si>
  <si>
    <t>Celková cena vč. DPH</t>
  </si>
  <si>
    <t xml:space="preserve"> </t>
  </si>
  <si>
    <t>Kč</t>
  </si>
  <si>
    <t>Celkem</t>
  </si>
  <si>
    <t>Přenos do souhrné tabulky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</si>
</sst>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harset val="238"/>
    </font>
    <font>
      <b/>
      <sz val="10"/>
      <name val="Arial"/>
      <family val="2"/>
    </font>
    <font>
      <b/>
      <i/>
      <sz val="10"/>
      <name val="Arial"/>
      <family val="2"/>
    </font>
    <font>
      <i/>
      <sz val="9"/>
      <name val="Arial"/>
      <family val="2"/>
    </font>
    <font>
      <sz val="10"/>
      <name val="Arial"/>
      <family val="2"/>
    </font>
    <font>
      <b/>
      <sz val="10"/>
      <name val="Arial"/>
      <family val="2"/>
      <charset val="238"/>
    </font>
    <font>
      <sz val="7"/>
      <name val="Arial"/>
      <family val="2"/>
      <charset val="238"/>
    </font>
  </fonts>
  <fills count="3">
    <fill>
      <patternFill patternType="none"/>
    </fill>
    <fill>
      <patternFill patternType="gray125"/>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0" fillId="0" borderId="0" xfId="0" applyBorder="1" applyAlignment="1">
      <alignment horizontal="center" vertical="top"/>
    </xf>
    <xf numFmtId="0" fontId="3" fillId="0" borderId="1" xfId="0" applyNumberFormat="1" applyFont="1" applyFill="1" applyBorder="1" applyAlignment="1">
      <alignment horizontal="center" wrapText="1"/>
    </xf>
    <xf numFmtId="0" fontId="4" fillId="0" borderId="0" xfId="0" applyFont="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4" fillId="0" borderId="1" xfId="0" applyNumberFormat="1" applyFont="1" applyBorder="1" applyAlignment="1">
      <alignment vertical="top"/>
    </xf>
    <xf numFmtId="0" fontId="4" fillId="0" borderId="1" xfId="0" applyNumberFormat="1" applyFont="1" applyBorder="1" applyAlignment="1">
      <alignment vertical="top" wrapText="1"/>
    </xf>
    <xf numFmtId="0" fontId="0" fillId="0" borderId="0" xfId="0" applyAlignment="1"/>
    <xf numFmtId="0" fontId="0" fillId="0" borderId="0" xfId="0" applyAlignment="1">
      <alignment vertical="top" wrapText="1"/>
    </xf>
    <xf numFmtId="0" fontId="0" fillId="0" borderId="2" xfId="0" applyBorder="1" applyAlignment="1">
      <alignment vertical="top" wrapText="1"/>
    </xf>
    <xf numFmtId="0" fontId="0" fillId="0" borderId="0" xfId="0" applyAlignment="1">
      <alignment vertical="top"/>
    </xf>
    <xf numFmtId="3" fontId="0" fillId="0" borderId="0" xfId="0" applyNumberFormat="1" applyAlignment="1">
      <alignment vertical="top"/>
    </xf>
    <xf numFmtId="0" fontId="0" fillId="0" borderId="0" xfId="0" applyBorder="1"/>
    <xf numFmtId="0" fontId="0" fillId="0" borderId="0" xfId="0" applyBorder="1" applyAlignment="1">
      <alignment horizontal="right" vertical="top"/>
    </xf>
    <xf numFmtId="3" fontId="0" fillId="0" borderId="0" xfId="0" applyNumberFormat="1" applyBorder="1" applyAlignment="1">
      <alignment vertical="top"/>
    </xf>
    <xf numFmtId="3" fontId="0" fillId="0" borderId="0" xfId="0" applyNumberFormat="1" applyBorder="1" applyAlignment="1">
      <alignment horizontal="center" vertical="top"/>
    </xf>
    <xf numFmtId="0" fontId="4" fillId="0" borderId="0" xfId="0" applyFont="1" applyBorder="1" applyAlignment="1">
      <alignment horizontal="right" vertical="top"/>
    </xf>
    <xf numFmtId="0" fontId="5" fillId="0" borderId="0" xfId="0" applyFont="1"/>
    <xf numFmtId="0" fontId="2" fillId="2" borderId="1" xfId="0" applyFont="1" applyFill="1" applyBorder="1" applyAlignment="1">
      <alignment vertical="top" wrapText="1"/>
    </xf>
    <xf numFmtId="0" fontId="0" fillId="0" borderId="1" xfId="0" applyBorder="1"/>
    <xf numFmtId="0" fontId="5" fillId="0" borderId="1" xfId="0" applyFont="1" applyBorder="1"/>
    <xf numFmtId="3" fontId="5" fillId="0" borderId="1" xfId="0" applyNumberFormat="1" applyFont="1" applyBorder="1"/>
    <xf numFmtId="0" fontId="0" fillId="0" borderId="0" xfId="0" applyAlignment="1">
      <alignment horizontal="center"/>
    </xf>
    <xf numFmtId="0" fontId="6" fillId="0" borderId="0" xfId="0" applyFont="1" applyAlignment="1">
      <alignment horizontal="center"/>
    </xf>
    <xf numFmtId="0" fontId="6" fillId="0" borderId="0" xfId="0" applyFont="1"/>
    <xf numFmtId="3" fontId="0" fillId="0" borderId="1" xfId="0" applyNumberFormat="1" applyBorder="1"/>
    <xf numFmtId="0" fontId="0" fillId="0" borderId="0" xfId="0" applyBorder="1" applyAlignment="1">
      <alignment vertical="top" wrapText="1"/>
    </xf>
    <xf numFmtId="0" fontId="0" fillId="0" borderId="2" xfId="0" applyBorder="1" applyAlignment="1">
      <alignment vertical="top"/>
    </xf>
    <xf numFmtId="3" fontId="0" fillId="0" borderId="2" xfId="0" applyNumberFormat="1" applyBorder="1" applyAlignment="1">
      <alignment vertical="top"/>
    </xf>
    <xf numFmtId="0" fontId="5" fillId="0" borderId="2" xfId="0" applyFont="1" applyBorder="1" applyAlignment="1">
      <alignment vertical="top"/>
    </xf>
    <xf numFmtId="3" fontId="5" fillId="0" borderId="2" xfId="0" applyNumberFormat="1" applyFont="1" applyBorder="1" applyAlignment="1">
      <alignment vertical="top"/>
    </xf>
    <xf numFmtId="0" fontId="0" fillId="0" borderId="3" xfId="0" applyBorder="1" applyAlignment="1">
      <alignment vertical="top"/>
    </xf>
    <xf numFmtId="3" fontId="5" fillId="0" borderId="3" xfId="0" applyNumberFormat="1" applyFont="1" applyBorder="1" applyAlignment="1">
      <alignment vertical="top"/>
    </xf>
    <xf numFmtId="0" fontId="5" fillId="0" borderId="3" xfId="0" applyFont="1" applyBorder="1" applyAlignment="1">
      <alignment vertical="top"/>
    </xf>
    <xf numFmtId="0" fontId="0" fillId="0" borderId="3" xfId="0" applyBorder="1" applyAlignment="1">
      <alignment vertical="top" wrapText="1"/>
    </xf>
    <xf numFmtId="3" fontId="0" fillId="0" borderId="3" xfId="0" applyNumberFormat="1" applyBorder="1" applyAlignment="1">
      <alignment vertical="top"/>
    </xf>
    <xf numFmtId="0" fontId="0" fillId="0" borderId="0" xfId="0" applyBorder="1" applyAlignment="1">
      <alignment vertical="top"/>
    </xf>
    <xf numFmtId="3" fontId="5" fillId="0" borderId="0" xfId="0" applyNumberFormat="1" applyFont="1" applyBorder="1" applyAlignment="1">
      <alignment vertical="top"/>
    </xf>
    <xf numFmtId="0" fontId="5" fillId="0" borderId="0" xfId="0" applyFont="1" applyBorder="1" applyAlignment="1">
      <alignment vertical="top"/>
    </xf>
    <xf numFmtId="0" fontId="5" fillId="2" borderId="1" xfId="0" applyFont="1" applyFill="1" applyBorder="1" applyAlignment="1">
      <alignment horizontal="center" vertical="top"/>
    </xf>
    <xf numFmtId="0" fontId="4" fillId="0" borderId="1" xfId="0" applyNumberFormat="1" applyFont="1" applyBorder="1" applyAlignment="1">
      <alignment horizontal="center" vertical="top"/>
    </xf>
    <xf numFmtId="0" fontId="0" fillId="0" borderId="2" xfId="0"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0" fillId="0" borderId="0" xfId="0" applyBorder="1" applyAlignment="1">
      <alignment horizontal="center"/>
    </xf>
    <xf numFmtId="0" fontId="0" fillId="0" borderId="5" xfId="0" applyBorder="1" applyAlignment="1">
      <alignment vertical="top"/>
    </xf>
    <xf numFmtId="0" fontId="0" fillId="0" borderId="5" xfId="0" applyBorder="1" applyAlignment="1">
      <alignment horizontal="center" vertical="top"/>
    </xf>
    <xf numFmtId="3" fontId="0" fillId="0" borderId="5" xfId="0" applyNumberFormat="1" applyBorder="1" applyAlignment="1">
      <alignment vertical="top"/>
    </xf>
    <xf numFmtId="0" fontId="0" fillId="0" borderId="7" xfId="0" applyBorder="1" applyAlignment="1">
      <alignment vertical="top"/>
    </xf>
    <xf numFmtId="0" fontId="0" fillId="0" borderId="4" xfId="0" applyBorder="1" applyAlignment="1">
      <alignment vertical="top"/>
    </xf>
    <xf numFmtId="0" fontId="5" fillId="0" borderId="4" xfId="0" applyFont="1" applyBorder="1" applyAlignment="1">
      <alignment horizontal="center" vertical="top"/>
    </xf>
    <xf numFmtId="0" fontId="0" fillId="0" borderId="7" xfId="0" applyBorder="1" applyAlignment="1">
      <alignment vertical="top" wrapText="1"/>
    </xf>
    <xf numFmtId="3" fontId="0" fillId="0" borderId="6" xfId="0" applyNumberFormat="1" applyBorder="1" applyAlignment="1">
      <alignment vertical="top"/>
    </xf>
    <xf numFmtId="0" fontId="1" fillId="0" borderId="0" xfId="0" applyFont="1" applyBorder="1" applyAlignment="1">
      <alignment horizontal="left" vertical="top" indent="1"/>
    </xf>
    <xf numFmtId="0" fontId="0" fillId="0" borderId="0" xfId="0" applyBorder="1" applyAlignment="1">
      <alignment horizontal="left" vertical="top" indent="1"/>
    </xf>
    <xf numFmtId="0" fontId="1" fillId="2" borderId="1" xfId="0" applyFont="1" applyFill="1" applyBorder="1" applyAlignment="1">
      <alignment horizontal="left" vertical="top" inden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pageSetUpPr fitToPage="1"/>
  </sheetPr>
  <dimension ref="A3:E25"/>
  <sheetViews>
    <sheetView tabSelected="1" workbookViewId="0"/>
  </sheetViews>
  <sheetFormatPr defaultRowHeight="12.75" x14ac:dyDescent="0.2"/>
  <cols>
    <col min="1" max="1" width="9.140625" style="23"/>
    <col min="2" max="2" width="38.5703125" customWidth="1"/>
    <col min="3" max="3" width="13" customWidth="1"/>
    <col min="4" max="4" width="13.85546875" customWidth="1"/>
    <col min="5" max="5" width="15.140625" customWidth="1"/>
  </cols>
  <sheetData>
    <row r="3" spans="1:5" x14ac:dyDescent="0.2">
      <c r="B3" s="18" t="s">
        <v>6</v>
      </c>
    </row>
    <row r="5" spans="1:5" x14ac:dyDescent="0.2">
      <c r="B5" s="19" t="s">
        <v>1</v>
      </c>
      <c r="C5" s="5" t="s">
        <v>2</v>
      </c>
      <c r="D5" s="5" t="s">
        <v>3</v>
      </c>
      <c r="E5" s="5" t="s">
        <v>4</v>
      </c>
    </row>
    <row r="6" spans="1:5" x14ac:dyDescent="0.2">
      <c r="B6" s="20"/>
      <c r="C6" s="20"/>
      <c r="D6" s="20"/>
      <c r="E6" s="20"/>
    </row>
    <row r="7" spans="1:5" x14ac:dyDescent="0.2">
      <c r="B7" s="20" t="s">
        <v>8</v>
      </c>
      <c r="C7" s="26">
        <f>Mot!$H$1</f>
        <v>0</v>
      </c>
      <c r="D7" s="26">
        <f>Mot!$J$1</f>
        <v>0</v>
      </c>
      <c r="E7" s="26">
        <f>Mot!$L$1</f>
        <v>0</v>
      </c>
    </row>
    <row r="8" spans="1:5" x14ac:dyDescent="0.2">
      <c r="B8" s="20" t="s">
        <v>9</v>
      </c>
      <c r="C8" s="26">
        <f>Kab!$H$1</f>
        <v>0</v>
      </c>
      <c r="D8" s="26">
        <f>Kab!$J$1</f>
        <v>0</v>
      </c>
      <c r="E8" s="26">
        <f>Kab!$L$1</f>
        <v>0</v>
      </c>
    </row>
    <row r="9" spans="1:5" x14ac:dyDescent="0.2">
      <c r="B9" s="20" t="s">
        <v>28</v>
      </c>
      <c r="C9" s="26">
        <f>MaR!$H$1</f>
        <v>0</v>
      </c>
      <c r="D9" s="26">
        <f>MaR!$J$1</f>
        <v>0</v>
      </c>
      <c r="E9" s="26">
        <f>MaR!$L$1</f>
        <v>0</v>
      </c>
    </row>
    <row r="10" spans="1:5" x14ac:dyDescent="0.2">
      <c r="B10" s="20" t="s">
        <v>29</v>
      </c>
      <c r="C10" s="26">
        <f>ASŘTP!$H$1</f>
        <v>0</v>
      </c>
      <c r="D10" s="26">
        <f>ASŘTP!$J$1</f>
        <v>0</v>
      </c>
      <c r="E10" s="26">
        <f>ASŘTP!$L$1</f>
        <v>0</v>
      </c>
    </row>
    <row r="11" spans="1:5" x14ac:dyDescent="0.2">
      <c r="B11" s="20"/>
      <c r="C11" s="26"/>
      <c r="D11" s="26"/>
      <c r="E11" s="26"/>
    </row>
    <row r="12" spans="1:5" x14ac:dyDescent="0.2">
      <c r="B12" s="21" t="s">
        <v>5</v>
      </c>
      <c r="C12" s="22">
        <f>SUM(C6:C11)</f>
        <v>0</v>
      </c>
      <c r="D12" s="22">
        <f>SUM(D6:D11)</f>
        <v>0</v>
      </c>
      <c r="E12" s="22">
        <f>SUM(E6:E11)</f>
        <v>0</v>
      </c>
    </row>
    <row r="16" spans="1:5" s="25" customFormat="1" ht="9.75" x14ac:dyDescent="0.2">
      <c r="A16" s="24"/>
    </row>
    <row r="17" spans="1:1" s="25" customFormat="1" ht="9.75" x14ac:dyDescent="0.2">
      <c r="A17" s="24"/>
    </row>
    <row r="18" spans="1:1" s="25" customFormat="1" ht="9.75" x14ac:dyDescent="0.2">
      <c r="A18" s="24"/>
    </row>
    <row r="19" spans="1:1" s="25" customFormat="1" ht="9.75" x14ac:dyDescent="0.2">
      <c r="A19" s="24"/>
    </row>
    <row r="20" spans="1:1" s="25" customFormat="1" ht="9.75" x14ac:dyDescent="0.2">
      <c r="A20" s="24"/>
    </row>
    <row r="21" spans="1:1" s="25" customFormat="1" ht="9.75" x14ac:dyDescent="0.2">
      <c r="A21" s="24"/>
    </row>
    <row r="22" spans="1:1" s="25" customFormat="1" ht="9.75" x14ac:dyDescent="0.2">
      <c r="A22" s="24"/>
    </row>
    <row r="23" spans="1:1" s="25" customFormat="1" ht="9.75" x14ac:dyDescent="0.2">
      <c r="A23" s="24"/>
    </row>
    <row r="24" spans="1:1" s="25" customFormat="1" ht="9.75" x14ac:dyDescent="0.2">
      <c r="A24" s="24"/>
    </row>
    <row r="25" spans="1:1" s="25" customFormat="1" ht="9.75" x14ac:dyDescent="0.2">
      <c r="A25" s="24"/>
    </row>
  </sheetData>
  <phoneticPr fontId="0" type="noConversion"/>
  <pageMargins left="0.39370078740157483" right="0.39370078740157483" top="0.78740157480314965" bottom="0.39370078740157483" header="0.39370078740157483" footer="0.19685039370078741"/>
  <pageSetup paperSize="9" fitToHeight="50" orientation="landscape" r:id="rId1"/>
  <headerFooter alignWithMargins="0">
    <oddHeader>&amp;CVDJ Mikulovice</oddHeader>
    <oddFooter>&amp;L&amp;8&amp;F/&amp;A&amp;R&amp;8&amp;P/&amp;N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638E4-051F-46EC-A997-240A50A3DB82}">
  <sheetPr>
    <pageSetUpPr fitToPage="1"/>
  </sheetPr>
  <dimension ref="A1:N82"/>
  <sheetViews>
    <sheetView zoomScale="85" zoomScaleNormal="100" zoomScaleSheetLayoutView="100" workbookViewId="0">
      <pane ySplit="6" topLeftCell="A43"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H82</f>
        <v>0</v>
      </c>
      <c r="I1" s="16"/>
      <c r="J1" s="15">
        <f>J82</f>
        <v>0</v>
      </c>
      <c r="K1" s="16"/>
      <c r="L1" s="15">
        <f>L82</f>
        <v>0</v>
      </c>
    </row>
    <row r="2" spans="1:14" s="13" customFormat="1" x14ac:dyDescent="0.2">
      <c r="A2" s="45"/>
      <c r="B2" s="54" t="s">
        <v>8</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171</v>
      </c>
      <c r="B4" s="56" t="s">
        <v>172</v>
      </c>
      <c r="C4" s="56"/>
      <c r="D4" s="56"/>
      <c r="E4" s="4" t="s">
        <v>173</v>
      </c>
      <c r="F4" s="4" t="s">
        <v>174</v>
      </c>
      <c r="G4" s="5" t="s">
        <v>175</v>
      </c>
      <c r="H4" s="5" t="s">
        <v>176</v>
      </c>
      <c r="I4" s="5" t="s">
        <v>177</v>
      </c>
      <c r="J4" s="5" t="s">
        <v>178</v>
      </c>
      <c r="K4" s="5" t="s">
        <v>179</v>
      </c>
      <c r="L4" s="5" t="s">
        <v>180</v>
      </c>
      <c r="M4" s="5" t="s">
        <v>181</v>
      </c>
      <c r="N4" s="5" t="s">
        <v>182</v>
      </c>
    </row>
    <row r="5" spans="1:14" x14ac:dyDescent="0.2">
      <c r="A5" s="2">
        <v>1</v>
      </c>
      <c r="B5" s="2" t="s">
        <v>183</v>
      </c>
      <c r="C5" s="2" t="s">
        <v>183</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184</v>
      </c>
      <c r="H6" s="41" t="s">
        <v>184</v>
      </c>
      <c r="I6" s="41" t="s">
        <v>184</v>
      </c>
      <c r="J6" s="41" t="s">
        <v>184</v>
      </c>
      <c r="K6" s="6" t="s">
        <v>184</v>
      </c>
      <c r="L6" s="6" t="s">
        <v>184</v>
      </c>
      <c r="M6" s="6" t="s">
        <v>184</v>
      </c>
      <c r="N6" s="6" t="s">
        <v>184</v>
      </c>
    </row>
    <row r="7" spans="1:14" x14ac:dyDescent="0.2">
      <c r="A7" s="42">
        <v>1</v>
      </c>
      <c r="B7" s="30" t="s">
        <v>62</v>
      </c>
      <c r="C7" s="28"/>
      <c r="D7" s="10"/>
      <c r="E7" s="42" t="s">
        <v>24</v>
      </c>
      <c r="F7" s="28">
        <v>1</v>
      </c>
      <c r="G7" s="29"/>
      <c r="H7" s="31">
        <f>$F7*$G7</f>
        <v>0</v>
      </c>
      <c r="I7" s="29"/>
      <c r="J7" s="31">
        <f>$F7*$I7</f>
        <v>0</v>
      </c>
      <c r="K7" s="29">
        <f>$G7+$I7</f>
        <v>0</v>
      </c>
      <c r="L7" s="31">
        <f>$H7+$J7</f>
        <v>0</v>
      </c>
      <c r="M7" s="28"/>
      <c r="N7" s="28"/>
    </row>
    <row r="8" spans="1:14" ht="63.75" x14ac:dyDescent="0.2">
      <c r="A8" s="1"/>
      <c r="B8" s="39"/>
      <c r="C8" s="37"/>
      <c r="D8" s="27" t="s">
        <v>164</v>
      </c>
      <c r="E8" s="1"/>
      <c r="F8" s="37"/>
      <c r="G8" s="15"/>
      <c r="H8" s="38"/>
      <c r="I8" s="15"/>
      <c r="J8" s="38"/>
      <c r="K8" s="15"/>
      <c r="L8" s="38"/>
      <c r="M8" s="37"/>
      <c r="N8" s="37"/>
    </row>
    <row r="9" spans="1:14" x14ac:dyDescent="0.2">
      <c r="D9" s="27" t="s">
        <v>63</v>
      </c>
    </row>
    <row r="10" spans="1:14" x14ac:dyDescent="0.2">
      <c r="D10" s="27" t="s">
        <v>64</v>
      </c>
    </row>
    <row r="11" spans="1:14" x14ac:dyDescent="0.2">
      <c r="D11" s="27" t="s">
        <v>65</v>
      </c>
    </row>
    <row r="12" spans="1:14" x14ac:dyDescent="0.2">
      <c r="B12" s="11">
        <v>1</v>
      </c>
      <c r="C12" s="11" t="s">
        <v>10</v>
      </c>
      <c r="D12" s="9" t="s">
        <v>34</v>
      </c>
    </row>
    <row r="13" spans="1:14" x14ac:dyDescent="0.2">
      <c r="B13" s="11">
        <v>1</v>
      </c>
      <c r="C13" s="11" t="s">
        <v>10</v>
      </c>
      <c r="D13" s="9" t="s">
        <v>38</v>
      </c>
    </row>
    <row r="14" spans="1:14" x14ac:dyDescent="0.2">
      <c r="B14" s="11">
        <v>1</v>
      </c>
      <c r="C14" s="11" t="s">
        <v>10</v>
      </c>
      <c r="D14" s="9" t="s">
        <v>37</v>
      </c>
    </row>
    <row r="15" spans="1:14" x14ac:dyDescent="0.2">
      <c r="B15" s="11">
        <v>4</v>
      </c>
      <c r="C15" s="11" t="s">
        <v>11</v>
      </c>
      <c r="D15" s="9" t="s">
        <v>39</v>
      </c>
    </row>
    <row r="16" spans="1:14" x14ac:dyDescent="0.2">
      <c r="B16" s="11">
        <v>1</v>
      </c>
      <c r="C16" s="11" t="s">
        <v>10</v>
      </c>
      <c r="D16" s="9" t="s">
        <v>36</v>
      </c>
    </row>
    <row r="17" spans="2:4" x14ac:dyDescent="0.2">
      <c r="B17" s="11">
        <v>1</v>
      </c>
      <c r="C17" s="11" t="s">
        <v>10</v>
      </c>
      <c r="D17" s="9" t="s">
        <v>33</v>
      </c>
    </row>
    <row r="18" spans="2:4" x14ac:dyDescent="0.2">
      <c r="B18" s="11">
        <v>1</v>
      </c>
      <c r="C18" s="11" t="s">
        <v>10</v>
      </c>
      <c r="D18" s="9" t="s">
        <v>35</v>
      </c>
    </row>
    <row r="19" spans="2:4" x14ac:dyDescent="0.2">
      <c r="B19" s="11">
        <v>1</v>
      </c>
      <c r="C19" s="11" t="s">
        <v>10</v>
      </c>
      <c r="D19" s="9" t="s">
        <v>54</v>
      </c>
    </row>
    <row r="20" spans="2:4" x14ac:dyDescent="0.2">
      <c r="B20" s="11">
        <v>1</v>
      </c>
      <c r="C20" s="11" t="s">
        <v>10</v>
      </c>
      <c r="D20" s="9" t="s">
        <v>47</v>
      </c>
    </row>
    <row r="21" spans="2:4" x14ac:dyDescent="0.2">
      <c r="B21" s="11">
        <v>1</v>
      </c>
      <c r="C21" s="11" t="s">
        <v>10</v>
      </c>
      <c r="D21" s="9" t="s">
        <v>46</v>
      </c>
    </row>
    <row r="22" spans="2:4" x14ac:dyDescent="0.2">
      <c r="B22" s="11">
        <v>1</v>
      </c>
      <c r="C22" s="11" t="s">
        <v>10</v>
      </c>
      <c r="D22" s="9" t="s">
        <v>51</v>
      </c>
    </row>
    <row r="23" spans="2:4" x14ac:dyDescent="0.2">
      <c r="B23" s="11">
        <v>1</v>
      </c>
      <c r="C23" s="11" t="s">
        <v>10</v>
      </c>
      <c r="D23" s="9" t="s">
        <v>40</v>
      </c>
    </row>
    <row r="24" spans="2:4" x14ac:dyDescent="0.2">
      <c r="B24" s="11">
        <v>1</v>
      </c>
      <c r="C24" s="11" t="s">
        <v>10</v>
      </c>
      <c r="D24" s="9" t="s">
        <v>55</v>
      </c>
    </row>
    <row r="25" spans="2:4" x14ac:dyDescent="0.2">
      <c r="B25" s="11">
        <v>1</v>
      </c>
      <c r="C25" s="11" t="s">
        <v>10</v>
      </c>
      <c r="D25" s="9" t="s">
        <v>53</v>
      </c>
    </row>
    <row r="26" spans="2:4" x14ac:dyDescent="0.2">
      <c r="B26" s="11">
        <v>60</v>
      </c>
      <c r="C26" s="11" t="s">
        <v>10</v>
      </c>
      <c r="D26" s="9" t="s">
        <v>59</v>
      </c>
    </row>
    <row r="27" spans="2:4" x14ac:dyDescent="0.2">
      <c r="B27" s="11">
        <v>1</v>
      </c>
      <c r="C27" s="11" t="s">
        <v>10</v>
      </c>
      <c r="D27" s="9" t="s">
        <v>48</v>
      </c>
    </row>
    <row r="28" spans="2:4" x14ac:dyDescent="0.2">
      <c r="B28" s="11">
        <v>1</v>
      </c>
      <c r="C28" s="11" t="s">
        <v>10</v>
      </c>
      <c r="D28" s="9" t="s">
        <v>41</v>
      </c>
    </row>
    <row r="29" spans="2:4" ht="25.5" x14ac:dyDescent="0.2">
      <c r="B29" s="11">
        <v>10</v>
      </c>
      <c r="C29" s="11" t="s">
        <v>10</v>
      </c>
      <c r="D29" s="9" t="s">
        <v>57</v>
      </c>
    </row>
    <row r="30" spans="2:4" x14ac:dyDescent="0.2">
      <c r="B30" s="11">
        <v>1</v>
      </c>
      <c r="C30" s="11" t="s">
        <v>10</v>
      </c>
      <c r="D30" s="9" t="s">
        <v>50</v>
      </c>
    </row>
    <row r="31" spans="2:4" x14ac:dyDescent="0.2">
      <c r="B31" s="11">
        <v>1</v>
      </c>
      <c r="C31" s="11" t="s">
        <v>10</v>
      </c>
      <c r="D31" s="9" t="s">
        <v>52</v>
      </c>
    </row>
    <row r="32" spans="2:4" x14ac:dyDescent="0.2">
      <c r="B32" s="11">
        <v>1</v>
      </c>
      <c r="C32" s="11" t="s">
        <v>10</v>
      </c>
      <c r="D32" s="9" t="s">
        <v>42</v>
      </c>
    </row>
    <row r="33" spans="1:14" x14ac:dyDescent="0.2">
      <c r="B33" s="11">
        <v>1</v>
      </c>
      <c r="C33" s="11" t="s">
        <v>10</v>
      </c>
      <c r="D33" s="9" t="s">
        <v>49</v>
      </c>
    </row>
    <row r="34" spans="1:14" x14ac:dyDescent="0.2">
      <c r="B34" s="11">
        <v>60</v>
      </c>
      <c r="C34" s="11" t="s">
        <v>10</v>
      </c>
      <c r="D34" s="9" t="s">
        <v>58</v>
      </c>
    </row>
    <row r="35" spans="1:14" x14ac:dyDescent="0.2">
      <c r="B35" s="11">
        <v>60</v>
      </c>
      <c r="C35" s="11" t="s">
        <v>10</v>
      </c>
      <c r="D35" s="9" t="s">
        <v>14</v>
      </c>
    </row>
    <row r="36" spans="1:14" x14ac:dyDescent="0.2">
      <c r="B36" s="11">
        <v>10</v>
      </c>
      <c r="C36" s="11" t="s">
        <v>10</v>
      </c>
      <c r="D36" s="9" t="s">
        <v>56</v>
      </c>
    </row>
    <row r="37" spans="1:14" x14ac:dyDescent="0.2">
      <c r="B37" s="11">
        <v>60</v>
      </c>
      <c r="C37" s="11" t="s">
        <v>10</v>
      </c>
      <c r="D37" s="9" t="s">
        <v>13</v>
      </c>
    </row>
    <row r="38" spans="1:14" x14ac:dyDescent="0.2">
      <c r="B38" s="11">
        <v>100</v>
      </c>
      <c r="C38" s="11" t="s">
        <v>10</v>
      </c>
      <c r="D38" s="9" t="s">
        <v>61</v>
      </c>
    </row>
    <row r="39" spans="1:14" x14ac:dyDescent="0.2">
      <c r="B39" s="11">
        <v>5</v>
      </c>
      <c r="C39" s="11" t="s">
        <v>10</v>
      </c>
      <c r="D39" s="9" t="s">
        <v>45</v>
      </c>
    </row>
    <row r="40" spans="1:14" x14ac:dyDescent="0.2">
      <c r="B40" s="11">
        <v>10</v>
      </c>
      <c r="C40" s="11" t="s">
        <v>10</v>
      </c>
      <c r="D40" s="9" t="s">
        <v>60</v>
      </c>
    </row>
    <row r="41" spans="1:14" x14ac:dyDescent="0.2">
      <c r="B41" s="11">
        <v>1</v>
      </c>
      <c r="C41" s="11" t="s">
        <v>10</v>
      </c>
      <c r="D41" s="9" t="s">
        <v>43</v>
      </c>
    </row>
    <row r="42" spans="1:14" x14ac:dyDescent="0.2">
      <c r="B42" s="11">
        <v>1</v>
      </c>
      <c r="C42" s="11" t="s">
        <v>10</v>
      </c>
      <c r="D42" s="9" t="s">
        <v>44</v>
      </c>
    </row>
    <row r="43" spans="1:14" x14ac:dyDescent="0.2">
      <c r="B43" s="11">
        <v>1</v>
      </c>
      <c r="C43" s="11" t="s">
        <v>24</v>
      </c>
      <c r="D43" s="9" t="s">
        <v>66</v>
      </c>
    </row>
    <row r="44" spans="1:14" x14ac:dyDescent="0.2">
      <c r="A44" s="42">
        <v>2</v>
      </c>
      <c r="B44" s="30" t="s">
        <v>67</v>
      </c>
      <c r="C44" s="28"/>
      <c r="D44" s="10"/>
      <c r="E44" s="42" t="s">
        <v>24</v>
      </c>
      <c r="F44" s="28">
        <v>1</v>
      </c>
      <c r="G44" s="29"/>
      <c r="H44" s="31">
        <f>$F44*$G44</f>
        <v>0</v>
      </c>
      <c r="I44" s="29"/>
      <c r="J44" s="31">
        <f>$F44*$I44</f>
        <v>0</v>
      </c>
      <c r="K44" s="29">
        <f>$G44+$I44</f>
        <v>0</v>
      </c>
      <c r="L44" s="31">
        <f>$H44+$J44</f>
        <v>0</v>
      </c>
      <c r="M44" s="28"/>
      <c r="N44" s="28"/>
    </row>
    <row r="45" spans="1:14" x14ac:dyDescent="0.2">
      <c r="A45" s="44"/>
      <c r="B45" s="34"/>
      <c r="C45" s="32"/>
      <c r="D45" s="35" t="s">
        <v>163</v>
      </c>
      <c r="E45" s="44"/>
      <c r="F45" s="32"/>
      <c r="G45" s="36"/>
      <c r="H45" s="33"/>
      <c r="I45" s="36"/>
      <c r="J45" s="33"/>
      <c r="K45" s="36"/>
      <c r="L45" s="33"/>
      <c r="M45" s="32"/>
      <c r="N45" s="32"/>
    </row>
    <row r="46" spans="1:14" x14ac:dyDescent="0.2">
      <c r="A46" s="42">
        <v>3</v>
      </c>
      <c r="B46" s="30" t="s">
        <v>68</v>
      </c>
      <c r="C46" s="28"/>
      <c r="D46" s="10"/>
      <c r="E46" s="42" t="s">
        <v>24</v>
      </c>
      <c r="F46" s="28">
        <v>1</v>
      </c>
      <c r="G46" s="29"/>
      <c r="H46" s="31">
        <f>$F46*$G46</f>
        <v>0</v>
      </c>
      <c r="I46" s="29"/>
      <c r="J46" s="31">
        <f>$F46*$I46</f>
        <v>0</v>
      </c>
      <c r="K46" s="29">
        <f>$G46+$I46</f>
        <v>0</v>
      </c>
      <c r="L46" s="31">
        <f>$H46+$J46</f>
        <v>0</v>
      </c>
      <c r="M46" s="28"/>
      <c r="N46" s="28"/>
    </row>
    <row r="47" spans="1:14" x14ac:dyDescent="0.2">
      <c r="A47" s="44"/>
      <c r="B47" s="34"/>
      <c r="C47" s="32"/>
      <c r="D47" s="35" t="s">
        <v>163</v>
      </c>
      <c r="E47" s="44"/>
      <c r="F47" s="32"/>
      <c r="G47" s="36"/>
      <c r="H47" s="33"/>
      <c r="I47" s="36"/>
      <c r="J47" s="33"/>
      <c r="K47" s="36"/>
      <c r="L47" s="33"/>
      <c r="M47" s="32"/>
      <c r="N47" s="32"/>
    </row>
    <row r="48" spans="1:14" x14ac:dyDescent="0.2">
      <c r="A48" s="42">
        <v>4</v>
      </c>
      <c r="B48" s="30" t="s">
        <v>69</v>
      </c>
      <c r="C48" s="28"/>
      <c r="D48" s="10"/>
      <c r="E48" s="42" t="s">
        <v>24</v>
      </c>
      <c r="F48" s="28">
        <v>1</v>
      </c>
      <c r="G48" s="29"/>
      <c r="H48" s="31">
        <f>$F48*$G48</f>
        <v>0</v>
      </c>
      <c r="I48" s="29"/>
      <c r="J48" s="31">
        <f>$F48*$I48</f>
        <v>0</v>
      </c>
      <c r="K48" s="29">
        <f>$G48+$I48</f>
        <v>0</v>
      </c>
      <c r="L48" s="31">
        <f>$H48+$J48</f>
        <v>0</v>
      </c>
      <c r="M48" s="28"/>
      <c r="N48" s="28"/>
    </row>
    <row r="49" spans="1:14" x14ac:dyDescent="0.2">
      <c r="A49" s="44"/>
      <c r="B49" s="34"/>
      <c r="C49" s="32"/>
      <c r="D49" s="35" t="s">
        <v>163</v>
      </c>
      <c r="E49" s="44"/>
      <c r="F49" s="32"/>
      <c r="G49" s="36"/>
      <c r="H49" s="33"/>
      <c r="I49" s="36"/>
      <c r="J49" s="33"/>
      <c r="K49" s="36"/>
      <c r="L49" s="33"/>
      <c r="M49" s="32"/>
      <c r="N49" s="32"/>
    </row>
    <row r="50" spans="1:14" x14ac:dyDescent="0.2">
      <c r="A50" s="42">
        <v>5</v>
      </c>
      <c r="B50" s="30" t="s">
        <v>70</v>
      </c>
      <c r="C50" s="28"/>
      <c r="D50" s="10"/>
      <c r="E50" s="42" t="s">
        <v>24</v>
      </c>
      <c r="F50" s="28">
        <v>1</v>
      </c>
      <c r="G50" s="29"/>
      <c r="H50" s="31">
        <f>$F50*$G50</f>
        <v>0</v>
      </c>
      <c r="I50" s="29"/>
      <c r="J50" s="31">
        <f>$F50*$I50</f>
        <v>0</v>
      </c>
      <c r="K50" s="29">
        <f>$G50+$I50</f>
        <v>0</v>
      </c>
      <c r="L50" s="31">
        <f>$H50+$J50</f>
        <v>0</v>
      </c>
      <c r="M50" s="28"/>
      <c r="N50" s="28"/>
    </row>
    <row r="51" spans="1:14" x14ac:dyDescent="0.2">
      <c r="A51" s="44"/>
      <c r="B51" s="34"/>
      <c r="C51" s="32"/>
      <c r="D51" s="35" t="s">
        <v>163</v>
      </c>
      <c r="E51" s="44"/>
      <c r="F51" s="32"/>
      <c r="G51" s="36"/>
      <c r="H51" s="33"/>
      <c r="I51" s="36"/>
      <c r="J51" s="33"/>
      <c r="K51" s="36"/>
      <c r="L51" s="33"/>
      <c r="M51" s="32"/>
      <c r="N51" s="32"/>
    </row>
    <row r="52" spans="1:14" x14ac:dyDescent="0.2">
      <c r="A52" s="42">
        <v>6</v>
      </c>
      <c r="B52" s="30" t="s">
        <v>71</v>
      </c>
      <c r="C52" s="28"/>
      <c r="D52" s="10"/>
      <c r="E52" s="42" t="s">
        <v>24</v>
      </c>
      <c r="F52" s="28">
        <v>1</v>
      </c>
      <c r="G52" s="29"/>
      <c r="H52" s="31">
        <f>$F52*$G52</f>
        <v>0</v>
      </c>
      <c r="I52" s="29"/>
      <c r="J52" s="31">
        <f>$F52*$I52</f>
        <v>0</v>
      </c>
      <c r="K52" s="29">
        <f>$G52+$I52</f>
        <v>0</v>
      </c>
      <c r="L52" s="31">
        <f>$H52+$J52</f>
        <v>0</v>
      </c>
      <c r="M52" s="28"/>
      <c r="N52" s="28"/>
    </row>
    <row r="53" spans="1:14" x14ac:dyDescent="0.2">
      <c r="A53" s="44"/>
      <c r="B53" s="34"/>
      <c r="C53" s="32"/>
      <c r="D53" s="35" t="s">
        <v>163</v>
      </c>
      <c r="E53" s="44"/>
      <c r="F53" s="32"/>
      <c r="G53" s="36"/>
      <c r="H53" s="33"/>
      <c r="I53" s="36"/>
      <c r="J53" s="33"/>
      <c r="K53" s="36"/>
      <c r="L53" s="33"/>
      <c r="M53" s="32"/>
      <c r="N53" s="32"/>
    </row>
    <row r="54" spans="1:14" x14ac:dyDescent="0.2">
      <c r="A54" s="42">
        <v>7</v>
      </c>
      <c r="B54" s="30" t="s">
        <v>72</v>
      </c>
      <c r="C54" s="28"/>
      <c r="D54" s="10"/>
      <c r="E54" s="42" t="s">
        <v>24</v>
      </c>
      <c r="F54" s="28">
        <v>1</v>
      </c>
      <c r="G54" s="29"/>
      <c r="H54" s="31">
        <f>$F54*$G54</f>
        <v>0</v>
      </c>
      <c r="I54" s="29"/>
      <c r="J54" s="31">
        <f>$F54*$I54</f>
        <v>0</v>
      </c>
      <c r="K54" s="29">
        <f>$G54+$I54</f>
        <v>0</v>
      </c>
      <c r="L54" s="31">
        <f>$H54+$J54</f>
        <v>0</v>
      </c>
      <c r="M54" s="28"/>
      <c r="N54" s="28"/>
    </row>
    <row r="55" spans="1:14" x14ac:dyDescent="0.2">
      <c r="A55" s="44"/>
      <c r="B55" s="34"/>
      <c r="C55" s="32"/>
      <c r="D55" s="35" t="s">
        <v>163</v>
      </c>
      <c r="E55" s="44"/>
      <c r="F55" s="32"/>
      <c r="G55" s="36"/>
      <c r="H55" s="33"/>
      <c r="I55" s="36"/>
      <c r="J55" s="33"/>
      <c r="K55" s="36"/>
      <c r="L55" s="33"/>
      <c r="M55" s="32"/>
      <c r="N55" s="32"/>
    </row>
    <row r="56" spans="1:14" x14ac:dyDescent="0.2">
      <c r="A56" s="42">
        <v>8</v>
      </c>
      <c r="B56" s="30" t="s">
        <v>73</v>
      </c>
      <c r="C56" s="28"/>
      <c r="D56" s="10"/>
      <c r="E56" s="42" t="s">
        <v>24</v>
      </c>
      <c r="F56" s="28">
        <v>1</v>
      </c>
      <c r="G56" s="29"/>
      <c r="H56" s="31">
        <f>$F56*$G56</f>
        <v>0</v>
      </c>
      <c r="I56" s="29"/>
      <c r="J56" s="31">
        <f>$F56*$I56</f>
        <v>0</v>
      </c>
      <c r="K56" s="29">
        <f>$G56+$I56</f>
        <v>0</v>
      </c>
      <c r="L56" s="31">
        <f>$H56+$J56</f>
        <v>0</v>
      </c>
      <c r="M56" s="28"/>
      <c r="N56" s="28"/>
    </row>
    <row r="57" spans="1:14" x14ac:dyDescent="0.2">
      <c r="A57" s="44"/>
      <c r="B57" s="34"/>
      <c r="C57" s="32"/>
      <c r="D57" s="35" t="s">
        <v>163</v>
      </c>
      <c r="E57" s="44"/>
      <c r="F57" s="32"/>
      <c r="G57" s="36"/>
      <c r="H57" s="33"/>
      <c r="I57" s="36"/>
      <c r="J57" s="33"/>
      <c r="K57" s="36"/>
      <c r="L57" s="33"/>
      <c r="M57" s="32"/>
      <c r="N57" s="32"/>
    </row>
    <row r="58" spans="1:14" x14ac:dyDescent="0.2">
      <c r="A58" s="42">
        <v>9</v>
      </c>
      <c r="B58" s="30" t="s">
        <v>74</v>
      </c>
      <c r="C58" s="28"/>
      <c r="D58" s="10"/>
      <c r="E58" s="42" t="s">
        <v>24</v>
      </c>
      <c r="F58" s="28">
        <v>1</v>
      </c>
      <c r="G58" s="29"/>
      <c r="H58" s="31">
        <f>$F58*$G58</f>
        <v>0</v>
      </c>
      <c r="I58" s="29"/>
      <c r="J58" s="31">
        <f>$F58*$I58</f>
        <v>0</v>
      </c>
      <c r="K58" s="29">
        <f>$G58+$I58</f>
        <v>0</v>
      </c>
      <c r="L58" s="31">
        <f>$H58+$J58</f>
        <v>0</v>
      </c>
      <c r="M58" s="28"/>
      <c r="N58" s="28"/>
    </row>
    <row r="59" spans="1:14" x14ac:dyDescent="0.2">
      <c r="A59" s="44"/>
      <c r="B59" s="34"/>
      <c r="C59" s="32"/>
      <c r="D59" s="35" t="s">
        <v>163</v>
      </c>
      <c r="E59" s="44"/>
      <c r="F59" s="32"/>
      <c r="G59" s="36"/>
      <c r="H59" s="33"/>
      <c r="I59" s="36"/>
      <c r="J59" s="33"/>
      <c r="K59" s="36"/>
      <c r="L59" s="33"/>
      <c r="M59" s="32"/>
      <c r="N59" s="32"/>
    </row>
    <row r="60" spans="1:14" x14ac:dyDescent="0.2">
      <c r="A60" s="42">
        <v>10</v>
      </c>
      <c r="B60" s="30" t="s">
        <v>75</v>
      </c>
      <c r="C60" s="28"/>
      <c r="D60" s="10"/>
      <c r="E60" s="42" t="s">
        <v>24</v>
      </c>
      <c r="F60" s="28">
        <v>1</v>
      </c>
      <c r="G60" s="29"/>
      <c r="H60" s="31">
        <f>$F60*$G60</f>
        <v>0</v>
      </c>
      <c r="I60" s="29"/>
      <c r="J60" s="31">
        <f>$F60*$I60</f>
        <v>0</v>
      </c>
      <c r="K60" s="29">
        <f>$G60+$I60</f>
        <v>0</v>
      </c>
      <c r="L60" s="31">
        <f>$H60+$J60</f>
        <v>0</v>
      </c>
      <c r="M60" s="28"/>
      <c r="N60" s="28"/>
    </row>
    <row r="61" spans="1:14" x14ac:dyDescent="0.2">
      <c r="A61" s="44"/>
      <c r="B61" s="34"/>
      <c r="C61" s="32"/>
      <c r="D61" s="35" t="s">
        <v>163</v>
      </c>
      <c r="E61" s="44"/>
      <c r="F61" s="32"/>
      <c r="G61" s="36"/>
      <c r="H61" s="33"/>
      <c r="I61" s="36"/>
      <c r="J61" s="33"/>
      <c r="K61" s="36"/>
      <c r="L61" s="33"/>
      <c r="M61" s="32"/>
      <c r="N61" s="32"/>
    </row>
    <row r="62" spans="1:14" x14ac:dyDescent="0.2">
      <c r="A62" s="42">
        <v>11</v>
      </c>
      <c r="B62" s="30" t="s">
        <v>76</v>
      </c>
      <c r="C62" s="28"/>
      <c r="D62" s="10"/>
      <c r="E62" s="42" t="s">
        <v>24</v>
      </c>
      <c r="F62" s="28">
        <v>1</v>
      </c>
      <c r="G62" s="29"/>
      <c r="H62" s="31">
        <f>$F62*$G62</f>
        <v>0</v>
      </c>
      <c r="I62" s="29"/>
      <c r="J62" s="31">
        <f>$F62*$I62</f>
        <v>0</v>
      </c>
      <c r="K62" s="29">
        <f>$G62+$I62</f>
        <v>0</v>
      </c>
      <c r="L62" s="31">
        <f>$H62+$J62</f>
        <v>0</v>
      </c>
      <c r="M62" s="28"/>
      <c r="N62" s="28"/>
    </row>
    <row r="63" spans="1:14" x14ac:dyDescent="0.2">
      <c r="A63" s="44"/>
      <c r="B63" s="34"/>
      <c r="C63" s="32"/>
      <c r="D63" s="35" t="s">
        <v>163</v>
      </c>
      <c r="E63" s="44"/>
      <c r="F63" s="32"/>
      <c r="G63" s="36"/>
      <c r="H63" s="33"/>
      <c r="I63" s="36"/>
      <c r="J63" s="33"/>
      <c r="K63" s="36"/>
      <c r="L63" s="33"/>
      <c r="M63" s="32"/>
      <c r="N63" s="32"/>
    </row>
    <row r="64" spans="1:14" x14ac:dyDescent="0.2">
      <c r="A64" s="42">
        <v>12</v>
      </c>
      <c r="B64" s="30" t="s">
        <v>77</v>
      </c>
      <c r="C64" s="28"/>
      <c r="D64" s="10"/>
      <c r="E64" s="42" t="s">
        <v>24</v>
      </c>
      <c r="F64" s="28">
        <v>1</v>
      </c>
      <c r="G64" s="29"/>
      <c r="H64" s="31">
        <f>$F64*$G64</f>
        <v>0</v>
      </c>
      <c r="I64" s="29"/>
      <c r="J64" s="31">
        <f>$F64*$I64</f>
        <v>0</v>
      </c>
      <c r="K64" s="29">
        <f>$G64+$I64</f>
        <v>0</v>
      </c>
      <c r="L64" s="31">
        <f>$H64+$J64</f>
        <v>0</v>
      </c>
      <c r="M64" s="28"/>
      <c r="N64" s="28"/>
    </row>
    <row r="65" spans="1:14" x14ac:dyDescent="0.2">
      <c r="B65" s="11">
        <v>6</v>
      </c>
      <c r="C65" s="11" t="s">
        <v>10</v>
      </c>
      <c r="D65" s="9" t="s">
        <v>78</v>
      </c>
    </row>
    <row r="66" spans="1:14" x14ac:dyDescent="0.2">
      <c r="A66" s="42">
        <v>13</v>
      </c>
      <c r="B66" s="30" t="s">
        <v>79</v>
      </c>
      <c r="C66" s="28"/>
      <c r="D66" s="10"/>
      <c r="E66" s="42" t="s">
        <v>24</v>
      </c>
      <c r="F66" s="28">
        <v>1</v>
      </c>
      <c r="G66" s="29"/>
      <c r="H66" s="31">
        <f>$F66*$G66</f>
        <v>0</v>
      </c>
      <c r="I66" s="29"/>
      <c r="J66" s="31">
        <f>$F66*$I66</f>
        <v>0</v>
      </c>
      <c r="K66" s="29">
        <f>$G66+$I66</f>
        <v>0</v>
      </c>
      <c r="L66" s="31">
        <f>$H66+$J66</f>
        <v>0</v>
      </c>
      <c r="M66" s="28"/>
      <c r="N66" s="28"/>
    </row>
    <row r="67" spans="1:14" x14ac:dyDescent="0.2">
      <c r="B67" s="11">
        <v>1</v>
      </c>
      <c r="C67" s="11" t="s">
        <v>10</v>
      </c>
      <c r="D67" s="9" t="s">
        <v>79</v>
      </c>
    </row>
    <row r="68" spans="1:14" x14ac:dyDescent="0.2">
      <c r="A68" s="42">
        <v>14</v>
      </c>
      <c r="B68" s="30" t="s">
        <v>80</v>
      </c>
      <c r="C68" s="28"/>
      <c r="D68" s="10"/>
      <c r="E68" s="42" t="s">
        <v>24</v>
      </c>
      <c r="F68" s="28">
        <v>1</v>
      </c>
      <c r="G68" s="29"/>
      <c r="H68" s="31">
        <f>$F68*$G68</f>
        <v>0</v>
      </c>
      <c r="I68" s="29"/>
      <c r="J68" s="31">
        <f>$F68*$I68</f>
        <v>0</v>
      </c>
      <c r="K68" s="29">
        <f>$G68+$I68</f>
        <v>0</v>
      </c>
      <c r="L68" s="31">
        <f>$H68+$J68</f>
        <v>0</v>
      </c>
      <c r="M68" s="28"/>
      <c r="N68" s="28"/>
    </row>
    <row r="69" spans="1:14" x14ac:dyDescent="0.2">
      <c r="B69" s="11">
        <v>1</v>
      </c>
      <c r="C69" s="11" t="s">
        <v>10</v>
      </c>
      <c r="D69" s="9" t="s">
        <v>80</v>
      </c>
    </row>
    <row r="70" spans="1:14" x14ac:dyDescent="0.2">
      <c r="A70" s="42">
        <v>15</v>
      </c>
      <c r="B70" s="30" t="s">
        <v>16</v>
      </c>
      <c r="C70" s="28"/>
      <c r="D70" s="10"/>
      <c r="E70" s="42" t="s">
        <v>24</v>
      </c>
      <c r="F70" s="28">
        <v>1</v>
      </c>
      <c r="G70" s="29"/>
      <c r="H70" s="31">
        <f>$F70*$G70</f>
        <v>0</v>
      </c>
      <c r="I70" s="29"/>
      <c r="J70" s="31">
        <f>$F70*$I70</f>
        <v>0</v>
      </c>
      <c r="K70" s="29">
        <f>$G70+$I70</f>
        <v>0</v>
      </c>
      <c r="L70" s="31">
        <f>$H70+$J70</f>
        <v>0</v>
      </c>
      <c r="M70" s="28"/>
      <c r="N70" s="28"/>
    </row>
    <row r="71" spans="1:14" ht="25.5" x14ac:dyDescent="0.2">
      <c r="B71" s="11">
        <v>1</v>
      </c>
      <c r="C71" s="11" t="s">
        <v>10</v>
      </c>
      <c r="D71" s="9" t="s">
        <v>17</v>
      </c>
    </row>
    <row r="72" spans="1:14" x14ac:dyDescent="0.2">
      <c r="A72" s="42">
        <v>16</v>
      </c>
      <c r="B72" s="30" t="s">
        <v>18</v>
      </c>
      <c r="C72" s="28"/>
      <c r="D72" s="10"/>
      <c r="E72" s="42" t="s">
        <v>24</v>
      </c>
      <c r="F72" s="28">
        <v>1</v>
      </c>
      <c r="G72" s="29"/>
      <c r="H72" s="31">
        <f>$F72*$G72</f>
        <v>0</v>
      </c>
      <c r="I72" s="29"/>
      <c r="J72" s="31">
        <f>$F72*$I72</f>
        <v>0</v>
      </c>
      <c r="K72" s="29">
        <f>$G72+$I72</f>
        <v>0</v>
      </c>
      <c r="L72" s="31">
        <f>$H72+$J72</f>
        <v>0</v>
      </c>
      <c r="M72" s="28"/>
      <c r="N72" s="28"/>
    </row>
    <row r="73" spans="1:14" x14ac:dyDescent="0.2">
      <c r="D73" s="9" t="s">
        <v>19</v>
      </c>
    </row>
    <row r="74" spans="1:14" x14ac:dyDescent="0.2">
      <c r="D74" s="9" t="s">
        <v>20</v>
      </c>
    </row>
    <row r="75" spans="1:14" x14ac:dyDescent="0.2">
      <c r="B75" s="11">
        <v>1</v>
      </c>
      <c r="C75" s="11" t="s">
        <v>10</v>
      </c>
      <c r="D75" s="9" t="s">
        <v>21</v>
      </c>
    </row>
    <row r="76" spans="1:14" x14ac:dyDescent="0.2">
      <c r="A76" s="42">
        <v>17</v>
      </c>
      <c r="B76" s="30" t="s">
        <v>22</v>
      </c>
      <c r="C76" s="28"/>
      <c r="D76" s="10"/>
      <c r="E76" s="42" t="s">
        <v>24</v>
      </c>
      <c r="F76" s="28">
        <v>1</v>
      </c>
      <c r="G76" s="29"/>
      <c r="H76" s="31">
        <f>$F76*$G76</f>
        <v>0</v>
      </c>
      <c r="I76" s="29"/>
      <c r="J76" s="31">
        <f>$F76*$I76</f>
        <v>0</v>
      </c>
      <c r="K76" s="29">
        <f>$G76+$I76</f>
        <v>0</v>
      </c>
      <c r="L76" s="31">
        <f>$H76+$J76</f>
        <v>0</v>
      </c>
      <c r="M76" s="28"/>
      <c r="N76" s="28"/>
    </row>
    <row r="77" spans="1:14" x14ac:dyDescent="0.2">
      <c r="B77" s="11">
        <v>1</v>
      </c>
      <c r="C77" s="11" t="s">
        <v>24</v>
      </c>
      <c r="D77" s="9" t="s">
        <v>23</v>
      </c>
    </row>
    <row r="78" spans="1:14" x14ac:dyDescent="0.2">
      <c r="A78" s="42">
        <v>18</v>
      </c>
      <c r="B78" s="30" t="s">
        <v>25</v>
      </c>
      <c r="C78" s="28"/>
      <c r="D78" s="10"/>
      <c r="E78" s="42" t="s">
        <v>24</v>
      </c>
      <c r="F78" s="28">
        <v>1</v>
      </c>
      <c r="G78" s="29"/>
      <c r="H78" s="31">
        <f>$F78*$G78</f>
        <v>0</v>
      </c>
      <c r="I78" s="29"/>
      <c r="J78" s="31">
        <f>$F78*$I78</f>
        <v>0</v>
      </c>
      <c r="K78" s="29">
        <f>$G78+$I78</f>
        <v>0</v>
      </c>
      <c r="L78" s="31">
        <f>$H78+$J78</f>
        <v>0</v>
      </c>
      <c r="M78" s="28"/>
      <c r="N78" s="28"/>
    </row>
    <row r="79" spans="1:14" x14ac:dyDescent="0.2">
      <c r="D79" s="9" t="s">
        <v>19</v>
      </c>
    </row>
    <row r="80" spans="1:14" x14ac:dyDescent="0.2">
      <c r="D80" s="9" t="s">
        <v>26</v>
      </c>
    </row>
    <row r="81" spans="1:14" ht="13.5" thickBot="1" x14ac:dyDescent="0.25">
      <c r="D81" s="9" t="s">
        <v>27</v>
      </c>
    </row>
    <row r="82" spans="1:14" ht="13.5" thickBot="1" x14ac:dyDescent="0.25">
      <c r="A82" s="51" t="s">
        <v>185</v>
      </c>
      <c r="B82" s="50" t="s">
        <v>186</v>
      </c>
      <c r="C82" s="46"/>
      <c r="D82" s="52"/>
      <c r="E82" s="47"/>
      <c r="F82" s="46"/>
      <c r="G82" s="48"/>
      <c r="H82" s="53">
        <f>SUM(H7:H81)</f>
        <v>0</v>
      </c>
      <c r="I82" s="48"/>
      <c r="J82" s="48">
        <f>SUM(J7:J81)</f>
        <v>0</v>
      </c>
      <c r="K82" s="48"/>
      <c r="L82" s="48">
        <f>SUM(L7:L81)</f>
        <v>0</v>
      </c>
      <c r="M82" s="46"/>
      <c r="N82"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34FBA-F25F-4F0C-9E89-575EC70490AC}">
  <sheetPr>
    <pageSetUpPr fitToPage="1"/>
  </sheetPr>
  <dimension ref="A1:N29"/>
  <sheetViews>
    <sheetView zoomScale="85" zoomScaleNormal="100" zoomScaleSheetLayoutView="100" workbookViewId="0">
      <pane ySplit="6" topLeftCell="A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H29</f>
        <v>0</v>
      </c>
      <c r="I1" s="16"/>
      <c r="J1" s="15">
        <f>J29</f>
        <v>0</v>
      </c>
      <c r="K1" s="16"/>
      <c r="L1" s="15">
        <f>L29</f>
        <v>0</v>
      </c>
    </row>
    <row r="2" spans="1:14" s="13" customFormat="1" x14ac:dyDescent="0.2">
      <c r="A2" s="45"/>
      <c r="B2" s="54" t="s">
        <v>9</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171</v>
      </c>
      <c r="B4" s="56" t="s">
        <v>172</v>
      </c>
      <c r="C4" s="56"/>
      <c r="D4" s="56"/>
      <c r="E4" s="4" t="s">
        <v>173</v>
      </c>
      <c r="F4" s="4" t="s">
        <v>174</v>
      </c>
      <c r="G4" s="5" t="s">
        <v>175</v>
      </c>
      <c r="H4" s="5" t="s">
        <v>176</v>
      </c>
      <c r="I4" s="5" t="s">
        <v>177</v>
      </c>
      <c r="J4" s="5" t="s">
        <v>178</v>
      </c>
      <c r="K4" s="5" t="s">
        <v>179</v>
      </c>
      <c r="L4" s="5" t="s">
        <v>180</v>
      </c>
      <c r="M4" s="5" t="s">
        <v>181</v>
      </c>
      <c r="N4" s="5" t="s">
        <v>182</v>
      </c>
    </row>
    <row r="5" spans="1:14" x14ac:dyDescent="0.2">
      <c r="A5" s="2">
        <v>1</v>
      </c>
      <c r="B5" s="2" t="s">
        <v>183</v>
      </c>
      <c r="C5" s="2" t="s">
        <v>183</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184</v>
      </c>
      <c r="H6" s="41" t="s">
        <v>184</v>
      </c>
      <c r="I6" s="41" t="s">
        <v>184</v>
      </c>
      <c r="J6" s="41" t="s">
        <v>184</v>
      </c>
      <c r="K6" s="6" t="s">
        <v>184</v>
      </c>
      <c r="L6" s="6" t="s">
        <v>184</v>
      </c>
      <c r="M6" s="6" t="s">
        <v>184</v>
      </c>
      <c r="N6" s="6" t="s">
        <v>184</v>
      </c>
    </row>
    <row r="7" spans="1:14" x14ac:dyDescent="0.2">
      <c r="A7" s="42">
        <v>19</v>
      </c>
      <c r="B7" s="30" t="s">
        <v>87</v>
      </c>
      <c r="C7" s="28"/>
      <c r="D7" s="10"/>
      <c r="E7" s="42" t="s">
        <v>12</v>
      </c>
      <c r="F7" s="28">
        <v>80</v>
      </c>
      <c r="G7" s="29"/>
      <c r="H7" s="31">
        <f>$F7*$G7</f>
        <v>0</v>
      </c>
      <c r="I7" s="29"/>
      <c r="J7" s="31">
        <f>$F7*$I7</f>
        <v>0</v>
      </c>
      <c r="K7" s="29">
        <f>$G7+$I7</f>
        <v>0</v>
      </c>
      <c r="L7" s="31">
        <f>$H7+$J7</f>
        <v>0</v>
      </c>
      <c r="M7" s="28"/>
      <c r="N7" s="28"/>
    </row>
    <row r="8" spans="1:14" x14ac:dyDescent="0.2">
      <c r="A8" s="44"/>
      <c r="B8" s="34"/>
      <c r="C8" s="32"/>
      <c r="D8" s="35" t="s">
        <v>166</v>
      </c>
      <c r="E8" s="44"/>
      <c r="F8" s="32"/>
      <c r="G8" s="36"/>
      <c r="H8" s="33"/>
      <c r="I8" s="36"/>
      <c r="J8" s="33"/>
      <c r="K8" s="36"/>
      <c r="L8" s="33"/>
      <c r="M8" s="32"/>
      <c r="N8" s="32"/>
    </row>
    <row r="9" spans="1:14" x14ac:dyDescent="0.2">
      <c r="A9" s="42">
        <v>20</v>
      </c>
      <c r="B9" s="30" t="s">
        <v>86</v>
      </c>
      <c r="C9" s="28"/>
      <c r="D9" s="10"/>
      <c r="E9" s="42" t="s">
        <v>12</v>
      </c>
      <c r="F9" s="28">
        <v>10</v>
      </c>
      <c r="G9" s="29"/>
      <c r="H9" s="31">
        <f>$F9*$G9</f>
        <v>0</v>
      </c>
      <c r="I9" s="29"/>
      <c r="J9" s="31">
        <f>$F9*$I9</f>
        <v>0</v>
      </c>
      <c r="K9" s="29">
        <f>$G9+$I9</f>
        <v>0</v>
      </c>
      <c r="L9" s="31">
        <f>$H9+$J9</f>
        <v>0</v>
      </c>
      <c r="M9" s="28"/>
      <c r="N9" s="28"/>
    </row>
    <row r="10" spans="1:14" x14ac:dyDescent="0.2">
      <c r="A10" s="44"/>
      <c r="B10" s="34"/>
      <c r="C10" s="32"/>
      <c r="D10" s="35" t="s">
        <v>166</v>
      </c>
      <c r="E10" s="44"/>
      <c r="F10" s="32"/>
      <c r="G10" s="36"/>
      <c r="H10" s="33"/>
      <c r="I10" s="36"/>
      <c r="J10" s="33"/>
      <c r="K10" s="36"/>
      <c r="L10" s="33"/>
      <c r="M10" s="32"/>
      <c r="N10" s="32"/>
    </row>
    <row r="11" spans="1:14" x14ac:dyDescent="0.2">
      <c r="A11" s="42">
        <v>21</v>
      </c>
      <c r="B11" s="30" t="s">
        <v>85</v>
      </c>
      <c r="C11" s="28"/>
      <c r="D11" s="10"/>
      <c r="E11" s="42" t="s">
        <v>12</v>
      </c>
      <c r="F11" s="28">
        <v>240</v>
      </c>
      <c r="G11" s="29"/>
      <c r="H11" s="31">
        <f>$F11*$G11</f>
        <v>0</v>
      </c>
      <c r="I11" s="29"/>
      <c r="J11" s="31">
        <f>$F11*$I11</f>
        <v>0</v>
      </c>
      <c r="K11" s="29">
        <f>$G11+$I11</f>
        <v>0</v>
      </c>
      <c r="L11" s="31">
        <f>$H11+$J11</f>
        <v>0</v>
      </c>
      <c r="M11" s="28"/>
      <c r="N11" s="28"/>
    </row>
    <row r="12" spans="1:14" x14ac:dyDescent="0.2">
      <c r="A12" s="44"/>
      <c r="B12" s="34"/>
      <c r="C12" s="32"/>
      <c r="D12" s="35" t="s">
        <v>166</v>
      </c>
      <c r="E12" s="44"/>
      <c r="F12" s="32"/>
      <c r="G12" s="36"/>
      <c r="H12" s="33"/>
      <c r="I12" s="36"/>
      <c r="J12" s="33"/>
      <c r="K12" s="36"/>
      <c r="L12" s="33"/>
      <c r="M12" s="32"/>
      <c r="N12" s="32"/>
    </row>
    <row r="13" spans="1:14" x14ac:dyDescent="0.2">
      <c r="A13" s="42">
        <v>22</v>
      </c>
      <c r="B13" s="30" t="s">
        <v>83</v>
      </c>
      <c r="C13" s="28"/>
      <c r="D13" s="10"/>
      <c r="E13" s="42" t="s">
        <v>12</v>
      </c>
      <c r="F13" s="28">
        <v>150</v>
      </c>
      <c r="G13" s="29"/>
      <c r="H13" s="31">
        <f>$F13*$G13</f>
        <v>0</v>
      </c>
      <c r="I13" s="29"/>
      <c r="J13" s="31">
        <f>$F13*$I13</f>
        <v>0</v>
      </c>
      <c r="K13" s="29">
        <f>$G13+$I13</f>
        <v>0</v>
      </c>
      <c r="L13" s="31">
        <f>$H13+$J13</f>
        <v>0</v>
      </c>
      <c r="M13" s="28"/>
      <c r="N13" s="28"/>
    </row>
    <row r="14" spans="1:14" x14ac:dyDescent="0.2">
      <c r="A14" s="44"/>
      <c r="B14" s="34"/>
      <c r="C14" s="32"/>
      <c r="D14" s="35" t="s">
        <v>166</v>
      </c>
      <c r="E14" s="44"/>
      <c r="F14" s="32"/>
      <c r="G14" s="36"/>
      <c r="H14" s="33"/>
      <c r="I14" s="36"/>
      <c r="J14" s="33"/>
      <c r="K14" s="36"/>
      <c r="L14" s="33"/>
      <c r="M14" s="32"/>
      <c r="N14" s="32"/>
    </row>
    <row r="15" spans="1:14" x14ac:dyDescent="0.2">
      <c r="A15" s="42">
        <v>23</v>
      </c>
      <c r="B15" s="30" t="s">
        <v>81</v>
      </c>
      <c r="C15" s="28"/>
      <c r="D15" s="10"/>
      <c r="E15" s="42" t="s">
        <v>12</v>
      </c>
      <c r="F15" s="28">
        <v>15</v>
      </c>
      <c r="G15" s="29"/>
      <c r="H15" s="31">
        <f>$F15*$G15</f>
        <v>0</v>
      </c>
      <c r="I15" s="29"/>
      <c r="J15" s="31">
        <f>$F15*$I15</f>
        <v>0</v>
      </c>
      <c r="K15" s="29">
        <f>$G15+$I15</f>
        <v>0</v>
      </c>
      <c r="L15" s="31">
        <f>$H15+$J15</f>
        <v>0</v>
      </c>
      <c r="M15" s="28"/>
      <c r="N15" s="28"/>
    </row>
    <row r="16" spans="1:14" x14ac:dyDescent="0.2">
      <c r="A16" s="44"/>
      <c r="B16" s="34"/>
      <c r="C16" s="32"/>
      <c r="D16" s="35" t="s">
        <v>166</v>
      </c>
      <c r="E16" s="44"/>
      <c r="F16" s="32"/>
      <c r="G16" s="36"/>
      <c r="H16" s="33"/>
      <c r="I16" s="36"/>
      <c r="J16" s="33"/>
      <c r="K16" s="36"/>
      <c r="L16" s="33"/>
      <c r="M16" s="32"/>
      <c r="N16" s="32"/>
    </row>
    <row r="17" spans="1:14" x14ac:dyDescent="0.2">
      <c r="A17" s="42">
        <v>24</v>
      </c>
      <c r="B17" s="30" t="s">
        <v>84</v>
      </c>
      <c r="C17" s="28"/>
      <c r="D17" s="10"/>
      <c r="E17" s="42" t="s">
        <v>12</v>
      </c>
      <c r="F17" s="28">
        <v>185</v>
      </c>
      <c r="G17" s="29"/>
      <c r="H17" s="31">
        <f>$F17*$G17</f>
        <v>0</v>
      </c>
      <c r="I17" s="29"/>
      <c r="J17" s="31">
        <f>$F17*$I17</f>
        <v>0</v>
      </c>
      <c r="K17" s="29">
        <f>$G17+$I17</f>
        <v>0</v>
      </c>
      <c r="L17" s="31">
        <f>$H17+$J17</f>
        <v>0</v>
      </c>
      <c r="M17" s="28"/>
      <c r="N17" s="28"/>
    </row>
    <row r="18" spans="1:14" x14ac:dyDescent="0.2">
      <c r="A18" s="44"/>
      <c r="B18" s="34"/>
      <c r="C18" s="32"/>
      <c r="D18" s="35" t="s">
        <v>166</v>
      </c>
      <c r="E18" s="44"/>
      <c r="F18" s="32"/>
      <c r="G18" s="36"/>
      <c r="H18" s="33"/>
      <c r="I18" s="36"/>
      <c r="J18" s="33"/>
      <c r="K18" s="36"/>
      <c r="L18" s="33"/>
      <c r="M18" s="32"/>
      <c r="N18" s="32"/>
    </row>
    <row r="19" spans="1:14" x14ac:dyDescent="0.2">
      <c r="A19" s="42">
        <v>25</v>
      </c>
      <c r="B19" s="30" t="s">
        <v>82</v>
      </c>
      <c r="C19" s="28"/>
      <c r="D19" s="10"/>
      <c r="E19" s="42" t="s">
        <v>12</v>
      </c>
      <c r="F19" s="28">
        <v>15</v>
      </c>
      <c r="G19" s="29"/>
      <c r="H19" s="31">
        <f>$F19*$G19</f>
        <v>0</v>
      </c>
      <c r="I19" s="29"/>
      <c r="J19" s="31">
        <f>$F19*$I19</f>
        <v>0</v>
      </c>
      <c r="K19" s="29">
        <f>$G19+$I19</f>
        <v>0</v>
      </c>
      <c r="L19" s="31">
        <f>$H19+$J19</f>
        <v>0</v>
      </c>
      <c r="M19" s="28"/>
      <c r="N19" s="28"/>
    </row>
    <row r="20" spans="1:14" x14ac:dyDescent="0.2">
      <c r="A20" s="44"/>
      <c r="B20" s="34"/>
      <c r="C20" s="32"/>
      <c r="D20" s="35" t="s">
        <v>166</v>
      </c>
      <c r="E20" s="44"/>
      <c r="F20" s="32"/>
      <c r="G20" s="36"/>
      <c r="H20" s="33"/>
      <c r="I20" s="36"/>
      <c r="J20" s="33"/>
      <c r="K20" s="36"/>
      <c r="L20" s="33"/>
      <c r="M20" s="32"/>
      <c r="N20" s="32"/>
    </row>
    <row r="21" spans="1:14" x14ac:dyDescent="0.2">
      <c r="A21" s="42">
        <v>26</v>
      </c>
      <c r="B21" s="30" t="s">
        <v>15</v>
      </c>
      <c r="C21" s="28"/>
      <c r="D21" s="10"/>
      <c r="E21" s="42" t="s">
        <v>24</v>
      </c>
      <c r="F21" s="28">
        <v>1</v>
      </c>
      <c r="G21" s="29"/>
      <c r="H21" s="31">
        <f>$F21*$G21</f>
        <v>0</v>
      </c>
      <c r="I21" s="29"/>
      <c r="J21" s="31">
        <f>$F21*$I21</f>
        <v>0</v>
      </c>
      <c r="K21" s="29">
        <f>$G21+$I21</f>
        <v>0</v>
      </c>
      <c r="L21" s="31">
        <f>$H21+$J21</f>
        <v>0</v>
      </c>
      <c r="M21" s="28"/>
      <c r="N21" s="28"/>
    </row>
    <row r="22" spans="1:14" ht="25.5" x14ac:dyDescent="0.2">
      <c r="A22" s="1"/>
      <c r="B22" s="39"/>
      <c r="C22" s="37"/>
      <c r="D22" s="27" t="s">
        <v>165</v>
      </c>
      <c r="E22" s="1"/>
      <c r="F22" s="37"/>
      <c r="G22" s="15"/>
      <c r="H22" s="38"/>
      <c r="I22" s="15"/>
      <c r="J22" s="38"/>
      <c r="K22" s="15"/>
      <c r="L22" s="38"/>
      <c r="M22" s="37"/>
      <c r="N22" s="37"/>
    </row>
    <row r="23" spans="1:14" x14ac:dyDescent="0.2">
      <c r="B23" s="11">
        <v>1</v>
      </c>
      <c r="C23" s="11" t="s">
        <v>24</v>
      </c>
      <c r="D23" s="9" t="s">
        <v>89</v>
      </c>
    </row>
    <row r="24" spans="1:14" x14ac:dyDescent="0.2">
      <c r="B24" s="11">
        <v>1</v>
      </c>
      <c r="C24" s="11" t="s">
        <v>24</v>
      </c>
      <c r="D24" s="9" t="s">
        <v>88</v>
      </c>
    </row>
    <row r="25" spans="1:14" x14ac:dyDescent="0.2">
      <c r="A25" s="42">
        <v>27</v>
      </c>
      <c r="B25" s="30" t="s">
        <v>25</v>
      </c>
      <c r="C25" s="28"/>
      <c r="D25" s="10"/>
      <c r="E25" s="42" t="s">
        <v>24</v>
      </c>
      <c r="F25" s="28">
        <v>1</v>
      </c>
      <c r="G25" s="29"/>
      <c r="H25" s="31">
        <f>$F25*$G25</f>
        <v>0</v>
      </c>
      <c r="I25" s="29"/>
      <c r="J25" s="31">
        <f>$F25*$I25</f>
        <v>0</v>
      </c>
      <c r="K25" s="29">
        <f>$G25+$I25</f>
        <v>0</v>
      </c>
      <c r="L25" s="31">
        <f>$H25+$J25</f>
        <v>0</v>
      </c>
      <c r="M25" s="28"/>
      <c r="N25" s="28"/>
    </row>
    <row r="26" spans="1:14" x14ac:dyDescent="0.2">
      <c r="D26" s="9" t="s">
        <v>19</v>
      </c>
    </row>
    <row r="27" spans="1:14" x14ac:dyDescent="0.2">
      <c r="D27" s="9" t="s">
        <v>26</v>
      </c>
    </row>
    <row r="28" spans="1:14" ht="13.5" thickBot="1" x14ac:dyDescent="0.25">
      <c r="D28" s="9" t="s">
        <v>27</v>
      </c>
    </row>
    <row r="29" spans="1:14" ht="13.5" thickBot="1" x14ac:dyDescent="0.25">
      <c r="A29" s="51" t="s">
        <v>185</v>
      </c>
      <c r="B29" s="50" t="s">
        <v>186</v>
      </c>
      <c r="C29" s="46"/>
      <c r="D29" s="52"/>
      <c r="E29" s="47"/>
      <c r="F29" s="46"/>
      <c r="G29" s="48"/>
      <c r="H29" s="53">
        <f>SUM(H7:H28)</f>
        <v>0</v>
      </c>
      <c r="I29" s="48"/>
      <c r="J29" s="48">
        <f>SUM(J7:J28)</f>
        <v>0</v>
      </c>
      <c r="K29" s="48"/>
      <c r="L29" s="48">
        <f>SUM(L7:L28)</f>
        <v>0</v>
      </c>
      <c r="M29" s="46"/>
      <c r="N29"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641D4-D1F6-439B-91EB-73B20AD3F88F}">
  <sheetPr>
    <pageSetUpPr fitToPage="1"/>
  </sheetPr>
  <dimension ref="A1:N64"/>
  <sheetViews>
    <sheetView zoomScale="85" zoomScaleNormal="100" zoomScaleSheetLayoutView="100" workbookViewId="0">
      <pane ySplit="6" topLeftCell="A37"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H64</f>
        <v>0</v>
      </c>
      <c r="I1" s="16"/>
      <c r="J1" s="15">
        <f>J64</f>
        <v>0</v>
      </c>
      <c r="K1" s="16"/>
      <c r="L1" s="15">
        <f>L64</f>
        <v>0</v>
      </c>
    </row>
    <row r="2" spans="1:14" s="13" customFormat="1" x14ac:dyDescent="0.2">
      <c r="A2" s="45"/>
      <c r="B2" s="54" t="s">
        <v>28</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171</v>
      </c>
      <c r="B4" s="56" t="s">
        <v>172</v>
      </c>
      <c r="C4" s="56"/>
      <c r="D4" s="56"/>
      <c r="E4" s="4" t="s">
        <v>173</v>
      </c>
      <c r="F4" s="4" t="s">
        <v>174</v>
      </c>
      <c r="G4" s="5" t="s">
        <v>175</v>
      </c>
      <c r="H4" s="5" t="s">
        <v>176</v>
      </c>
      <c r="I4" s="5" t="s">
        <v>177</v>
      </c>
      <c r="J4" s="5" t="s">
        <v>178</v>
      </c>
      <c r="K4" s="5" t="s">
        <v>179</v>
      </c>
      <c r="L4" s="5" t="s">
        <v>180</v>
      </c>
      <c r="M4" s="5" t="s">
        <v>181</v>
      </c>
      <c r="N4" s="5" t="s">
        <v>182</v>
      </c>
    </row>
    <row r="5" spans="1:14" x14ac:dyDescent="0.2">
      <c r="A5" s="2">
        <v>1</v>
      </c>
      <c r="B5" s="2" t="s">
        <v>183</v>
      </c>
      <c r="C5" s="2" t="s">
        <v>183</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184</v>
      </c>
      <c r="H6" s="41" t="s">
        <v>184</v>
      </c>
      <c r="I6" s="41" t="s">
        <v>184</v>
      </c>
      <c r="J6" s="41" t="s">
        <v>184</v>
      </c>
      <c r="K6" s="6" t="s">
        <v>184</v>
      </c>
      <c r="L6" s="6" t="s">
        <v>184</v>
      </c>
      <c r="M6" s="6" t="s">
        <v>184</v>
      </c>
      <c r="N6" s="6" t="s">
        <v>184</v>
      </c>
    </row>
    <row r="7" spans="1:14" x14ac:dyDescent="0.2">
      <c r="A7" s="42">
        <v>28</v>
      </c>
      <c r="B7" s="30" t="s">
        <v>95</v>
      </c>
      <c r="C7" s="28"/>
      <c r="D7" s="10"/>
      <c r="E7" s="42" t="s">
        <v>24</v>
      </c>
      <c r="F7" s="28">
        <v>1</v>
      </c>
      <c r="G7" s="29"/>
      <c r="H7" s="31">
        <f>$F7*$G7</f>
        <v>0</v>
      </c>
      <c r="I7" s="29"/>
      <c r="J7" s="31">
        <f>$F7*$I7</f>
        <v>0</v>
      </c>
      <c r="K7" s="29">
        <f>$G7+$I7</f>
        <v>0</v>
      </c>
      <c r="L7" s="31">
        <f>$H7+$J7</f>
        <v>0</v>
      </c>
      <c r="M7" s="28"/>
      <c r="N7" s="28"/>
    </row>
    <row r="8" spans="1:14" ht="89.25" x14ac:dyDescent="0.2">
      <c r="A8" s="1"/>
      <c r="B8" s="39"/>
      <c r="C8" s="37"/>
      <c r="D8" s="27" t="s">
        <v>169</v>
      </c>
      <c r="E8" s="1"/>
      <c r="F8" s="37"/>
      <c r="G8" s="15"/>
      <c r="H8" s="38"/>
      <c r="I8" s="15"/>
      <c r="J8" s="38"/>
      <c r="K8" s="15"/>
      <c r="L8" s="38"/>
      <c r="M8" s="37"/>
      <c r="N8" s="37"/>
    </row>
    <row r="9" spans="1:14" x14ac:dyDescent="0.2">
      <c r="D9" s="27" t="s">
        <v>63</v>
      </c>
    </row>
    <row r="10" spans="1:14" x14ac:dyDescent="0.2">
      <c r="D10" s="27" t="s">
        <v>64</v>
      </c>
    </row>
    <row r="11" spans="1:14" x14ac:dyDescent="0.2">
      <c r="D11" s="27" t="s">
        <v>65</v>
      </c>
    </row>
    <row r="12" spans="1:14" x14ac:dyDescent="0.2">
      <c r="B12" s="11">
        <v>7</v>
      </c>
      <c r="C12" s="11" t="s">
        <v>10</v>
      </c>
      <c r="D12" s="9" t="s">
        <v>93</v>
      </c>
    </row>
    <row r="13" spans="1:14" x14ac:dyDescent="0.2">
      <c r="B13" s="11">
        <v>7</v>
      </c>
      <c r="C13" s="11" t="s">
        <v>10</v>
      </c>
      <c r="D13" s="9" t="s">
        <v>92</v>
      </c>
    </row>
    <row r="14" spans="1:14" x14ac:dyDescent="0.2">
      <c r="B14" s="11">
        <v>4</v>
      </c>
      <c r="C14" s="11" t="s">
        <v>10</v>
      </c>
      <c r="D14" s="9" t="s">
        <v>51</v>
      </c>
    </row>
    <row r="15" spans="1:14" x14ac:dyDescent="0.2">
      <c r="B15" s="11">
        <v>5</v>
      </c>
      <c r="C15" s="11" t="s">
        <v>10</v>
      </c>
      <c r="D15" s="9" t="s">
        <v>91</v>
      </c>
    </row>
    <row r="16" spans="1:14" x14ac:dyDescent="0.2">
      <c r="B16" s="11">
        <v>2</v>
      </c>
      <c r="C16" s="11" t="s">
        <v>10</v>
      </c>
      <c r="D16" s="9" t="s">
        <v>59</v>
      </c>
    </row>
    <row r="17" spans="1:14" x14ac:dyDescent="0.2">
      <c r="B17" s="11">
        <v>1</v>
      </c>
      <c r="C17" s="11" t="s">
        <v>10</v>
      </c>
      <c r="D17" s="9" t="s">
        <v>94</v>
      </c>
    </row>
    <row r="18" spans="1:14" ht="25.5" x14ac:dyDescent="0.2">
      <c r="B18" s="11">
        <v>10</v>
      </c>
      <c r="C18" s="11" t="s">
        <v>10</v>
      </c>
      <c r="D18" s="9" t="s">
        <v>57</v>
      </c>
    </row>
    <row r="19" spans="1:14" x14ac:dyDescent="0.2">
      <c r="B19" s="11">
        <v>2</v>
      </c>
      <c r="C19" s="11" t="s">
        <v>10</v>
      </c>
      <c r="D19" s="9" t="s">
        <v>58</v>
      </c>
    </row>
    <row r="20" spans="1:14" x14ac:dyDescent="0.2">
      <c r="B20" s="11">
        <v>2</v>
      </c>
      <c r="C20" s="11" t="s">
        <v>10</v>
      </c>
      <c r="D20" s="9" t="s">
        <v>14</v>
      </c>
    </row>
    <row r="21" spans="1:14" x14ac:dyDescent="0.2">
      <c r="B21" s="11">
        <v>10</v>
      </c>
      <c r="C21" s="11" t="s">
        <v>10</v>
      </c>
      <c r="D21" s="9" t="s">
        <v>56</v>
      </c>
    </row>
    <row r="22" spans="1:14" x14ac:dyDescent="0.2">
      <c r="B22" s="11">
        <v>2</v>
      </c>
      <c r="C22" s="11" t="s">
        <v>10</v>
      </c>
      <c r="D22" s="9" t="s">
        <v>13</v>
      </c>
    </row>
    <row r="23" spans="1:14" x14ac:dyDescent="0.2">
      <c r="B23" s="11">
        <v>48</v>
      </c>
      <c r="C23" s="11" t="s">
        <v>10</v>
      </c>
      <c r="D23" s="9" t="s">
        <v>61</v>
      </c>
    </row>
    <row r="24" spans="1:14" x14ac:dyDescent="0.2">
      <c r="B24" s="11">
        <v>10</v>
      </c>
      <c r="C24" s="11" t="s">
        <v>10</v>
      </c>
      <c r="D24" s="9" t="s">
        <v>90</v>
      </c>
    </row>
    <row r="25" spans="1:14" x14ac:dyDescent="0.2">
      <c r="B25" s="11">
        <v>8</v>
      </c>
      <c r="C25" s="11" t="s">
        <v>10</v>
      </c>
      <c r="D25" s="9" t="s">
        <v>60</v>
      </c>
    </row>
    <row r="26" spans="1:14" x14ac:dyDescent="0.2">
      <c r="B26" s="11">
        <v>10</v>
      </c>
      <c r="C26" s="11" t="s">
        <v>10</v>
      </c>
      <c r="D26" s="9" t="s">
        <v>44</v>
      </c>
    </row>
    <row r="27" spans="1:14" x14ac:dyDescent="0.2">
      <c r="B27" s="11">
        <v>1</v>
      </c>
      <c r="C27" s="11" t="s">
        <v>24</v>
      </c>
      <c r="D27" s="9" t="s">
        <v>66</v>
      </c>
    </row>
    <row r="28" spans="1:14" x14ac:dyDescent="0.2">
      <c r="A28" s="42">
        <v>29</v>
      </c>
      <c r="B28" s="30" t="s">
        <v>96</v>
      </c>
      <c r="C28" s="28"/>
      <c r="D28" s="10"/>
      <c r="E28" s="42" t="s">
        <v>10</v>
      </c>
      <c r="F28" s="28">
        <v>1</v>
      </c>
      <c r="G28" s="29"/>
      <c r="H28" s="31">
        <f>$F28*$G28</f>
        <v>0</v>
      </c>
      <c r="I28" s="29"/>
      <c r="J28" s="31">
        <f>$F28*$I28</f>
        <v>0</v>
      </c>
      <c r="K28" s="29">
        <f>$G28+$I28</f>
        <v>0</v>
      </c>
      <c r="L28" s="31">
        <f>$H28+$J28</f>
        <v>0</v>
      </c>
      <c r="M28" s="28"/>
      <c r="N28" s="28"/>
    </row>
    <row r="29" spans="1:14" x14ac:dyDescent="0.2">
      <c r="A29" s="44"/>
      <c r="B29" s="34"/>
      <c r="C29" s="32"/>
      <c r="D29" s="35" t="s">
        <v>168</v>
      </c>
      <c r="E29" s="44"/>
      <c r="F29" s="32"/>
      <c r="G29" s="36"/>
      <c r="H29" s="33"/>
      <c r="I29" s="36"/>
      <c r="J29" s="33"/>
      <c r="K29" s="36"/>
      <c r="L29" s="33"/>
      <c r="M29" s="32"/>
      <c r="N29" s="32"/>
    </row>
    <row r="30" spans="1:14" x14ac:dyDescent="0.2">
      <c r="A30" s="42">
        <v>30</v>
      </c>
      <c r="B30" s="30" t="s">
        <v>97</v>
      </c>
      <c r="C30" s="28"/>
      <c r="D30" s="10"/>
      <c r="E30" s="42" t="s">
        <v>24</v>
      </c>
      <c r="F30" s="28">
        <v>1</v>
      </c>
      <c r="G30" s="29"/>
      <c r="H30" s="31">
        <f>$F30*$G30</f>
        <v>0</v>
      </c>
      <c r="I30" s="29"/>
      <c r="J30" s="31">
        <f>$F30*$I30</f>
        <v>0</v>
      </c>
      <c r="K30" s="29">
        <f>$G30+$I30</f>
        <v>0</v>
      </c>
      <c r="L30" s="31">
        <f>$H30+$J30</f>
        <v>0</v>
      </c>
      <c r="M30" s="28"/>
      <c r="N30" s="28"/>
    </row>
    <row r="31" spans="1:14" x14ac:dyDescent="0.2">
      <c r="A31" s="44"/>
      <c r="B31" s="34"/>
      <c r="C31" s="32"/>
      <c r="D31" s="35" t="s">
        <v>163</v>
      </c>
      <c r="E31" s="44"/>
      <c r="F31" s="32"/>
      <c r="G31" s="36"/>
      <c r="H31" s="33"/>
      <c r="I31" s="36"/>
      <c r="J31" s="33"/>
      <c r="K31" s="36"/>
      <c r="L31" s="33"/>
      <c r="M31" s="32"/>
      <c r="N31" s="32"/>
    </row>
    <row r="32" spans="1:14" x14ac:dyDescent="0.2">
      <c r="A32" s="42">
        <v>31</v>
      </c>
      <c r="B32" s="30" t="s">
        <v>98</v>
      </c>
      <c r="C32" s="28"/>
      <c r="D32" s="10"/>
      <c r="E32" s="42" t="s">
        <v>24</v>
      </c>
      <c r="F32" s="28">
        <v>1</v>
      </c>
      <c r="G32" s="29"/>
      <c r="H32" s="31">
        <f>$F32*$G32</f>
        <v>0</v>
      </c>
      <c r="I32" s="29"/>
      <c r="J32" s="31">
        <f>$F32*$I32</f>
        <v>0</v>
      </c>
      <c r="K32" s="29">
        <f>$G32+$I32</f>
        <v>0</v>
      </c>
      <c r="L32" s="31">
        <f>$H32+$J32</f>
        <v>0</v>
      </c>
      <c r="M32" s="28"/>
      <c r="N32" s="28"/>
    </row>
    <row r="33" spans="1:14" x14ac:dyDescent="0.2">
      <c r="A33" s="44"/>
      <c r="B33" s="34"/>
      <c r="C33" s="32"/>
      <c r="D33" s="35" t="s">
        <v>163</v>
      </c>
      <c r="E33" s="44"/>
      <c r="F33" s="32"/>
      <c r="G33" s="36"/>
      <c r="H33" s="33"/>
      <c r="I33" s="36"/>
      <c r="J33" s="33"/>
      <c r="K33" s="36"/>
      <c r="L33" s="33"/>
      <c r="M33" s="32"/>
      <c r="N33" s="32"/>
    </row>
    <row r="34" spans="1:14" x14ac:dyDescent="0.2">
      <c r="A34" s="42">
        <v>32</v>
      </c>
      <c r="B34" s="30" t="s">
        <v>99</v>
      </c>
      <c r="C34" s="28"/>
      <c r="D34" s="10"/>
      <c r="E34" s="42" t="s">
        <v>24</v>
      </c>
      <c r="F34" s="28">
        <v>1</v>
      </c>
      <c r="G34" s="29"/>
      <c r="H34" s="31">
        <f>$F34*$G34</f>
        <v>0</v>
      </c>
      <c r="I34" s="29"/>
      <c r="J34" s="31">
        <f>$F34*$I34</f>
        <v>0</v>
      </c>
      <c r="K34" s="29">
        <f>$G34+$I34</f>
        <v>0</v>
      </c>
      <c r="L34" s="31">
        <f>$H34+$J34</f>
        <v>0</v>
      </c>
      <c r="M34" s="28"/>
      <c r="N34" s="28"/>
    </row>
    <row r="35" spans="1:14" x14ac:dyDescent="0.2">
      <c r="A35" s="44"/>
      <c r="B35" s="34"/>
      <c r="C35" s="32"/>
      <c r="D35" s="35" t="s">
        <v>163</v>
      </c>
      <c r="E35" s="44"/>
      <c r="F35" s="32"/>
      <c r="G35" s="36"/>
      <c r="H35" s="33"/>
      <c r="I35" s="36"/>
      <c r="J35" s="33"/>
      <c r="K35" s="36"/>
      <c r="L35" s="33"/>
      <c r="M35" s="32"/>
      <c r="N35" s="32"/>
    </row>
    <row r="36" spans="1:14" x14ac:dyDescent="0.2">
      <c r="A36" s="42">
        <v>33</v>
      </c>
      <c r="B36" s="30" t="s">
        <v>100</v>
      </c>
      <c r="C36" s="28"/>
      <c r="D36" s="10"/>
      <c r="E36" s="42" t="s">
        <v>24</v>
      </c>
      <c r="F36" s="28">
        <v>1</v>
      </c>
      <c r="G36" s="29"/>
      <c r="H36" s="31">
        <f>$F36*$G36</f>
        <v>0</v>
      </c>
      <c r="I36" s="29"/>
      <c r="J36" s="31">
        <f>$F36*$I36</f>
        <v>0</v>
      </c>
      <c r="K36" s="29">
        <f>$G36+$I36</f>
        <v>0</v>
      </c>
      <c r="L36" s="31">
        <f>$H36+$J36</f>
        <v>0</v>
      </c>
      <c r="M36" s="28"/>
      <c r="N36" s="28"/>
    </row>
    <row r="37" spans="1:14" x14ac:dyDescent="0.2">
      <c r="A37" s="44"/>
      <c r="B37" s="34"/>
      <c r="C37" s="32"/>
      <c r="D37" s="35" t="s">
        <v>163</v>
      </c>
      <c r="E37" s="44"/>
      <c r="F37" s="32"/>
      <c r="G37" s="36"/>
      <c r="H37" s="33"/>
      <c r="I37" s="36"/>
      <c r="J37" s="33"/>
      <c r="K37" s="36"/>
      <c r="L37" s="33"/>
      <c r="M37" s="32"/>
      <c r="N37" s="32"/>
    </row>
    <row r="38" spans="1:14" x14ac:dyDescent="0.2">
      <c r="A38" s="42">
        <v>34</v>
      </c>
      <c r="B38" s="30" t="s">
        <v>101</v>
      </c>
      <c r="C38" s="28"/>
      <c r="D38" s="10"/>
      <c r="E38" s="42" t="s">
        <v>24</v>
      </c>
      <c r="F38" s="28">
        <v>1</v>
      </c>
      <c r="G38" s="29"/>
      <c r="H38" s="31">
        <f>$F38*$G38</f>
        <v>0</v>
      </c>
      <c r="I38" s="29"/>
      <c r="J38" s="31">
        <f>$F38*$I38</f>
        <v>0</v>
      </c>
      <c r="K38" s="29">
        <f>$G38+$I38</f>
        <v>0</v>
      </c>
      <c r="L38" s="31">
        <f>$H38+$J38</f>
        <v>0</v>
      </c>
      <c r="M38" s="28"/>
      <c r="N38" s="28"/>
    </row>
    <row r="39" spans="1:14" x14ac:dyDescent="0.2">
      <c r="A39" s="44"/>
      <c r="B39" s="34"/>
      <c r="C39" s="32"/>
      <c r="D39" s="35" t="s">
        <v>163</v>
      </c>
      <c r="E39" s="44"/>
      <c r="F39" s="32"/>
      <c r="G39" s="36"/>
      <c r="H39" s="33"/>
      <c r="I39" s="36"/>
      <c r="J39" s="33"/>
      <c r="K39" s="36"/>
      <c r="L39" s="33"/>
      <c r="M39" s="32"/>
      <c r="N39" s="32"/>
    </row>
    <row r="40" spans="1:14" x14ac:dyDescent="0.2">
      <c r="A40" s="42">
        <v>35</v>
      </c>
      <c r="B40" s="30" t="s">
        <v>102</v>
      </c>
      <c r="C40" s="28"/>
      <c r="D40" s="10"/>
      <c r="E40" s="42" t="s">
        <v>24</v>
      </c>
      <c r="F40" s="28">
        <v>1</v>
      </c>
      <c r="G40" s="29"/>
      <c r="H40" s="31">
        <f>$F40*$G40</f>
        <v>0</v>
      </c>
      <c r="I40" s="29"/>
      <c r="J40" s="31">
        <f>$F40*$I40</f>
        <v>0</v>
      </c>
      <c r="K40" s="29">
        <f>$G40+$I40</f>
        <v>0</v>
      </c>
      <c r="L40" s="31">
        <f>$H40+$J40</f>
        <v>0</v>
      </c>
      <c r="M40" s="28"/>
      <c r="N40" s="28"/>
    </row>
    <row r="41" spans="1:14" x14ac:dyDescent="0.2">
      <c r="A41" s="44"/>
      <c r="B41" s="34"/>
      <c r="C41" s="32"/>
      <c r="D41" s="35" t="s">
        <v>163</v>
      </c>
      <c r="E41" s="44"/>
      <c r="F41" s="32"/>
      <c r="G41" s="36"/>
      <c r="H41" s="33"/>
      <c r="I41" s="36"/>
      <c r="J41" s="33"/>
      <c r="K41" s="36"/>
      <c r="L41" s="33"/>
      <c r="M41" s="32"/>
      <c r="N41" s="32"/>
    </row>
    <row r="42" spans="1:14" x14ac:dyDescent="0.2">
      <c r="A42" s="42">
        <v>36</v>
      </c>
      <c r="B42" s="30" t="s">
        <v>103</v>
      </c>
      <c r="C42" s="28"/>
      <c r="D42" s="10"/>
      <c r="E42" s="42" t="s">
        <v>24</v>
      </c>
      <c r="F42" s="28">
        <v>1</v>
      </c>
      <c r="G42" s="29"/>
      <c r="H42" s="31">
        <f>$F42*$G42</f>
        <v>0</v>
      </c>
      <c r="I42" s="29"/>
      <c r="J42" s="31">
        <f>$F42*$I42</f>
        <v>0</v>
      </c>
      <c r="K42" s="29">
        <f>$G42+$I42</f>
        <v>0</v>
      </c>
      <c r="L42" s="31">
        <f>$H42+$J42</f>
        <v>0</v>
      </c>
      <c r="M42" s="28"/>
      <c r="N42" s="28"/>
    </row>
    <row r="43" spans="1:14" x14ac:dyDescent="0.2">
      <c r="A43" s="44"/>
      <c r="B43" s="34"/>
      <c r="C43" s="32"/>
      <c r="D43" s="35" t="s">
        <v>163</v>
      </c>
      <c r="E43" s="44"/>
      <c r="F43" s="32"/>
      <c r="G43" s="36"/>
      <c r="H43" s="33"/>
      <c r="I43" s="36"/>
      <c r="J43" s="33"/>
      <c r="K43" s="36"/>
      <c r="L43" s="33"/>
      <c r="M43" s="32"/>
      <c r="N43" s="32"/>
    </row>
    <row r="44" spans="1:14" x14ac:dyDescent="0.2">
      <c r="A44" s="42">
        <v>37</v>
      </c>
      <c r="B44" s="30" t="s">
        <v>104</v>
      </c>
      <c r="C44" s="28"/>
      <c r="D44" s="10"/>
      <c r="E44" s="42" t="s">
        <v>24</v>
      </c>
      <c r="F44" s="28">
        <v>1</v>
      </c>
      <c r="G44" s="29"/>
      <c r="H44" s="31">
        <f>$F44*$G44</f>
        <v>0</v>
      </c>
      <c r="I44" s="29"/>
      <c r="J44" s="31">
        <f>$F44*$I44</f>
        <v>0</v>
      </c>
      <c r="K44" s="29">
        <f>$G44+$I44</f>
        <v>0</v>
      </c>
      <c r="L44" s="31">
        <f>$H44+$J44</f>
        <v>0</v>
      </c>
      <c r="M44" s="28"/>
      <c r="N44" s="28"/>
    </row>
    <row r="45" spans="1:14" x14ac:dyDescent="0.2">
      <c r="A45" s="44"/>
      <c r="B45" s="34"/>
      <c r="C45" s="32"/>
      <c r="D45" s="35" t="s">
        <v>163</v>
      </c>
      <c r="E45" s="44"/>
      <c r="F45" s="32"/>
      <c r="G45" s="36"/>
      <c r="H45" s="33"/>
      <c r="I45" s="36"/>
      <c r="J45" s="33"/>
      <c r="K45" s="36"/>
      <c r="L45" s="33"/>
      <c r="M45" s="32"/>
      <c r="N45" s="32"/>
    </row>
    <row r="46" spans="1:14" x14ac:dyDescent="0.2">
      <c r="A46" s="42">
        <v>38</v>
      </c>
      <c r="B46" s="30" t="s">
        <v>105</v>
      </c>
      <c r="C46" s="28"/>
      <c r="D46" s="10"/>
      <c r="E46" s="42" t="s">
        <v>24</v>
      </c>
      <c r="F46" s="28">
        <v>1</v>
      </c>
      <c r="G46" s="29"/>
      <c r="H46" s="31">
        <f>$F46*$G46</f>
        <v>0</v>
      </c>
      <c r="I46" s="29"/>
      <c r="J46" s="31">
        <f>$F46*$I46</f>
        <v>0</v>
      </c>
      <c r="K46" s="29">
        <f>$G46+$I46</f>
        <v>0</v>
      </c>
      <c r="L46" s="31">
        <f>$H46+$J46</f>
        <v>0</v>
      </c>
      <c r="M46" s="28"/>
      <c r="N46" s="28"/>
    </row>
    <row r="47" spans="1:14" x14ac:dyDescent="0.2">
      <c r="A47" s="44"/>
      <c r="B47" s="34"/>
      <c r="C47" s="32"/>
      <c r="D47" s="35" t="s">
        <v>163</v>
      </c>
      <c r="E47" s="44"/>
      <c r="F47" s="32"/>
      <c r="G47" s="36"/>
      <c r="H47" s="33"/>
      <c r="I47" s="36"/>
      <c r="J47" s="33"/>
      <c r="K47" s="36"/>
      <c r="L47" s="33"/>
      <c r="M47" s="32"/>
      <c r="N47" s="32"/>
    </row>
    <row r="48" spans="1:14" x14ac:dyDescent="0.2">
      <c r="A48" s="42">
        <v>39</v>
      </c>
      <c r="B48" s="30" t="s">
        <v>106</v>
      </c>
      <c r="C48" s="28"/>
      <c r="D48" s="10"/>
      <c r="E48" s="42" t="s">
        <v>24</v>
      </c>
      <c r="F48" s="28">
        <v>1</v>
      </c>
      <c r="G48" s="29"/>
      <c r="H48" s="31">
        <f>$F48*$G48</f>
        <v>0</v>
      </c>
      <c r="I48" s="29"/>
      <c r="J48" s="31">
        <f>$F48*$I48</f>
        <v>0</v>
      </c>
      <c r="K48" s="29">
        <f>$G48+$I48</f>
        <v>0</v>
      </c>
      <c r="L48" s="31">
        <f>$H48+$J48</f>
        <v>0</v>
      </c>
      <c r="M48" s="28"/>
      <c r="N48" s="28"/>
    </row>
    <row r="49" spans="1:14" x14ac:dyDescent="0.2">
      <c r="A49" s="44"/>
      <c r="B49" s="34"/>
      <c r="C49" s="32"/>
      <c r="D49" s="35" t="s">
        <v>163</v>
      </c>
      <c r="E49" s="44"/>
      <c r="F49" s="32"/>
      <c r="G49" s="36"/>
      <c r="H49" s="33"/>
      <c r="I49" s="36"/>
      <c r="J49" s="33"/>
      <c r="K49" s="36"/>
      <c r="L49" s="33"/>
      <c r="M49" s="32"/>
      <c r="N49" s="32"/>
    </row>
    <row r="50" spans="1:14" x14ac:dyDescent="0.2">
      <c r="A50" s="42">
        <v>40</v>
      </c>
      <c r="B50" s="30" t="s">
        <v>107</v>
      </c>
      <c r="C50" s="28"/>
      <c r="D50" s="10"/>
      <c r="E50" s="42" t="s">
        <v>24</v>
      </c>
      <c r="F50" s="28">
        <v>1</v>
      </c>
      <c r="G50" s="29"/>
      <c r="H50" s="31">
        <f>$F50*$G50</f>
        <v>0</v>
      </c>
      <c r="I50" s="29"/>
      <c r="J50" s="31">
        <f>$F50*$I50</f>
        <v>0</v>
      </c>
      <c r="K50" s="29">
        <f>$G50+$I50</f>
        <v>0</v>
      </c>
      <c r="L50" s="31">
        <f>$H50+$J50</f>
        <v>0</v>
      </c>
      <c r="M50" s="28"/>
      <c r="N50" s="28"/>
    </row>
    <row r="51" spans="1:14" x14ac:dyDescent="0.2">
      <c r="A51" s="44"/>
      <c r="B51" s="34"/>
      <c r="C51" s="32"/>
      <c r="D51" s="35" t="s">
        <v>163</v>
      </c>
      <c r="E51" s="44"/>
      <c r="F51" s="32"/>
      <c r="G51" s="36"/>
      <c r="H51" s="33"/>
      <c r="I51" s="36"/>
      <c r="J51" s="33"/>
      <c r="K51" s="36"/>
      <c r="L51" s="33"/>
      <c r="M51" s="32"/>
      <c r="N51" s="32"/>
    </row>
    <row r="52" spans="1:14" x14ac:dyDescent="0.2">
      <c r="A52" s="42">
        <v>41</v>
      </c>
      <c r="B52" s="30" t="s">
        <v>108</v>
      </c>
      <c r="C52" s="28"/>
      <c r="D52" s="10"/>
      <c r="E52" s="42" t="s">
        <v>24</v>
      </c>
      <c r="F52" s="28">
        <v>1</v>
      </c>
      <c r="G52" s="29"/>
      <c r="H52" s="31">
        <f>$F52*$G52</f>
        <v>0</v>
      </c>
      <c r="I52" s="29"/>
      <c r="J52" s="31">
        <f>$F52*$I52</f>
        <v>0</v>
      </c>
      <c r="K52" s="29">
        <f>$G52+$I52</f>
        <v>0</v>
      </c>
      <c r="L52" s="31">
        <f>$H52+$J52</f>
        <v>0</v>
      </c>
      <c r="M52" s="28"/>
      <c r="N52" s="28"/>
    </row>
    <row r="53" spans="1:14" x14ac:dyDescent="0.2">
      <c r="A53" s="44"/>
      <c r="B53" s="34"/>
      <c r="C53" s="32"/>
      <c r="D53" s="35" t="s">
        <v>163</v>
      </c>
      <c r="E53" s="44"/>
      <c r="F53" s="32"/>
      <c r="G53" s="36"/>
      <c r="H53" s="33"/>
      <c r="I53" s="36"/>
      <c r="J53" s="33"/>
      <c r="K53" s="36"/>
      <c r="L53" s="33"/>
      <c r="M53" s="32"/>
      <c r="N53" s="32"/>
    </row>
    <row r="54" spans="1:14" x14ac:dyDescent="0.2">
      <c r="A54" s="42">
        <v>42</v>
      </c>
      <c r="B54" s="30" t="s">
        <v>109</v>
      </c>
      <c r="C54" s="28"/>
      <c r="D54" s="10"/>
      <c r="E54" s="42" t="s">
        <v>24</v>
      </c>
      <c r="F54" s="28">
        <v>1</v>
      </c>
      <c r="G54" s="29"/>
      <c r="H54" s="31">
        <f>$F54*$G54</f>
        <v>0</v>
      </c>
      <c r="I54" s="29"/>
      <c r="J54" s="31">
        <f>$F54*$I54</f>
        <v>0</v>
      </c>
      <c r="K54" s="29">
        <f>$G54+$I54</f>
        <v>0</v>
      </c>
      <c r="L54" s="31">
        <f>$H54+$J54</f>
        <v>0</v>
      </c>
      <c r="M54" s="28"/>
      <c r="N54" s="28"/>
    </row>
    <row r="55" spans="1:14" ht="25.5" x14ac:dyDescent="0.2">
      <c r="A55" s="1"/>
      <c r="B55" s="39"/>
      <c r="C55" s="37"/>
      <c r="D55" s="27" t="s">
        <v>167</v>
      </c>
      <c r="E55" s="1"/>
      <c r="F55" s="37"/>
      <c r="G55" s="15"/>
      <c r="H55" s="38"/>
      <c r="I55" s="15"/>
      <c r="J55" s="38"/>
      <c r="K55" s="15"/>
      <c r="L55" s="38"/>
      <c r="M55" s="37"/>
      <c r="N55" s="37"/>
    </row>
    <row r="56" spans="1:14" x14ac:dyDescent="0.2">
      <c r="B56" s="11">
        <v>1</v>
      </c>
      <c r="C56" s="11" t="s">
        <v>10</v>
      </c>
      <c r="D56" s="9" t="s">
        <v>110</v>
      </c>
    </row>
    <row r="57" spans="1:14" x14ac:dyDescent="0.2">
      <c r="A57" s="42">
        <v>43</v>
      </c>
      <c r="B57" s="30" t="s">
        <v>111</v>
      </c>
      <c r="C57" s="28"/>
      <c r="D57" s="10"/>
      <c r="E57" s="42" t="s">
        <v>24</v>
      </c>
      <c r="F57" s="28">
        <v>1</v>
      </c>
      <c r="G57" s="29"/>
      <c r="H57" s="31">
        <f>$F57*$G57</f>
        <v>0</v>
      </c>
      <c r="I57" s="29"/>
      <c r="J57" s="31">
        <f>$F57*$I57</f>
        <v>0</v>
      </c>
      <c r="K57" s="29">
        <f>$G57+$I57</f>
        <v>0</v>
      </c>
      <c r="L57" s="31">
        <f>$H57+$J57</f>
        <v>0</v>
      </c>
      <c r="M57" s="28"/>
      <c r="N57" s="28"/>
    </row>
    <row r="58" spans="1:14" ht="25.5" x14ac:dyDescent="0.2">
      <c r="A58" s="1"/>
      <c r="B58" s="39"/>
      <c r="C58" s="37"/>
      <c r="D58" s="27" t="s">
        <v>167</v>
      </c>
      <c r="E58" s="1"/>
      <c r="F58" s="37"/>
      <c r="G58" s="15"/>
      <c r="H58" s="38"/>
      <c r="I58" s="15"/>
      <c r="J58" s="38"/>
      <c r="K58" s="15"/>
      <c r="L58" s="38"/>
      <c r="M58" s="37"/>
      <c r="N58" s="37"/>
    </row>
    <row r="59" spans="1:14" x14ac:dyDescent="0.2">
      <c r="B59" s="11">
        <v>1</v>
      </c>
      <c r="C59" s="11" t="s">
        <v>10</v>
      </c>
      <c r="D59" s="9" t="s">
        <v>112</v>
      </c>
    </row>
    <row r="60" spans="1:14" x14ac:dyDescent="0.2">
      <c r="A60" s="42">
        <v>44</v>
      </c>
      <c r="B60" s="30" t="s">
        <v>25</v>
      </c>
      <c r="C60" s="28"/>
      <c r="D60" s="10"/>
      <c r="E60" s="42" t="s">
        <v>24</v>
      </c>
      <c r="F60" s="28">
        <v>1</v>
      </c>
      <c r="G60" s="29"/>
      <c r="H60" s="31">
        <f>$F60*$G60</f>
        <v>0</v>
      </c>
      <c r="I60" s="29"/>
      <c r="J60" s="31">
        <f>$F60*$I60</f>
        <v>0</v>
      </c>
      <c r="K60" s="29">
        <f>$G60+$I60</f>
        <v>0</v>
      </c>
      <c r="L60" s="31">
        <f>$H60+$J60</f>
        <v>0</v>
      </c>
      <c r="M60" s="28"/>
      <c r="N60" s="28"/>
    </row>
    <row r="61" spans="1:14" x14ac:dyDescent="0.2">
      <c r="D61" s="9" t="s">
        <v>19</v>
      </c>
    </row>
    <row r="62" spans="1:14" x14ac:dyDescent="0.2">
      <c r="D62" s="9" t="s">
        <v>26</v>
      </c>
    </row>
    <row r="63" spans="1:14" ht="13.5" thickBot="1" x14ac:dyDescent="0.25">
      <c r="D63" s="9" t="s">
        <v>27</v>
      </c>
    </row>
    <row r="64" spans="1:14" ht="13.5" thickBot="1" x14ac:dyDescent="0.25">
      <c r="A64" s="51" t="s">
        <v>185</v>
      </c>
      <c r="B64" s="50" t="s">
        <v>186</v>
      </c>
      <c r="C64" s="46"/>
      <c r="D64" s="52"/>
      <c r="E64" s="47"/>
      <c r="F64" s="46"/>
      <c r="G64" s="48"/>
      <c r="H64" s="53">
        <f>SUM(H7:H63)</f>
        <v>0</v>
      </c>
      <c r="I64" s="48"/>
      <c r="J64" s="48">
        <f>SUM(J7:J63)</f>
        <v>0</v>
      </c>
      <c r="K64" s="48"/>
      <c r="L64" s="48">
        <f>SUM(L7:L63)</f>
        <v>0</v>
      </c>
      <c r="M64" s="46"/>
      <c r="N64"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13B5B-8667-418D-B331-5B21F6DA3E9A}">
  <sheetPr>
    <pageSetUpPr fitToPage="1"/>
  </sheetPr>
  <dimension ref="A1:N85"/>
  <sheetViews>
    <sheetView zoomScale="85" zoomScaleNormal="100" zoomScaleSheetLayoutView="100" workbookViewId="0">
      <pane ySplit="6" topLeftCell="A34" activePane="bottomLeft" state="frozen"/>
      <selection activeCell="K1" sqref="K1"/>
      <selection pane="bottomLeft"/>
    </sheetView>
  </sheetViews>
  <sheetFormatPr defaultRowHeight="12.75" x14ac:dyDescent="0.2"/>
  <cols>
    <col min="1" max="1" width="9.42578125" style="43" customWidth="1"/>
    <col min="2" max="2" width="5.85546875" style="11" customWidth="1"/>
    <col min="3" max="3" width="4.7109375" style="11" customWidth="1"/>
    <col min="4" max="4" width="58.42578125" style="9" customWidth="1"/>
    <col min="5" max="5" width="8.7109375" style="43" customWidth="1"/>
    <col min="6" max="6" width="9.140625" style="11"/>
    <col min="7" max="12" width="10.7109375" style="12" customWidth="1"/>
    <col min="13" max="13" width="12.85546875" style="11" customWidth="1"/>
    <col min="14" max="14" width="14.5703125" style="11" customWidth="1"/>
  </cols>
  <sheetData>
    <row r="1" spans="1:14" s="13" customFormat="1" x14ac:dyDescent="0.2">
      <c r="A1" s="45"/>
      <c r="B1" s="54" t="s">
        <v>7</v>
      </c>
      <c r="C1" s="54"/>
      <c r="D1" s="54"/>
      <c r="E1" s="1"/>
      <c r="G1" s="14"/>
      <c r="H1" s="15">
        <f>H85</f>
        <v>0</v>
      </c>
      <c r="I1" s="16"/>
      <c r="J1" s="15">
        <f>J85</f>
        <v>0</v>
      </c>
      <c r="K1" s="16"/>
      <c r="L1" s="15">
        <f>L85</f>
        <v>0</v>
      </c>
    </row>
    <row r="2" spans="1:14" s="13" customFormat="1" x14ac:dyDescent="0.2">
      <c r="A2" s="45"/>
      <c r="B2" s="54" t="s">
        <v>29</v>
      </c>
      <c r="C2" s="54"/>
      <c r="D2" s="54"/>
      <c r="E2" s="1"/>
      <c r="G2" s="17"/>
      <c r="H2" s="3"/>
      <c r="I2" s="1"/>
      <c r="J2" s="1"/>
      <c r="K2" s="1"/>
      <c r="L2" s="1"/>
    </row>
    <row r="3" spans="1:14" s="13" customFormat="1" x14ac:dyDescent="0.2">
      <c r="A3" s="45"/>
      <c r="B3" s="55"/>
      <c r="C3" s="55"/>
      <c r="D3" s="55"/>
      <c r="E3" s="1"/>
      <c r="G3" s="3"/>
      <c r="H3" s="3"/>
      <c r="I3" s="1"/>
      <c r="J3" s="1"/>
      <c r="K3" s="1"/>
      <c r="L3" s="1"/>
    </row>
    <row r="4" spans="1:14" ht="25.5" x14ac:dyDescent="0.2">
      <c r="A4" s="40" t="s">
        <v>171</v>
      </c>
      <c r="B4" s="56" t="s">
        <v>172</v>
      </c>
      <c r="C4" s="56"/>
      <c r="D4" s="56"/>
      <c r="E4" s="4" t="s">
        <v>173</v>
      </c>
      <c r="F4" s="4" t="s">
        <v>174</v>
      </c>
      <c r="G4" s="5" t="s">
        <v>175</v>
      </c>
      <c r="H4" s="5" t="s">
        <v>176</v>
      </c>
      <c r="I4" s="5" t="s">
        <v>177</v>
      </c>
      <c r="J4" s="5" t="s">
        <v>178</v>
      </c>
      <c r="K4" s="5" t="s">
        <v>179</v>
      </c>
      <c r="L4" s="5" t="s">
        <v>180</v>
      </c>
      <c r="M4" s="5" t="s">
        <v>181</v>
      </c>
      <c r="N4" s="5" t="s">
        <v>182</v>
      </c>
    </row>
    <row r="5" spans="1:14" x14ac:dyDescent="0.2">
      <c r="A5" s="2">
        <v>1</v>
      </c>
      <c r="B5" s="2" t="s">
        <v>183</v>
      </c>
      <c r="C5" s="2" t="s">
        <v>183</v>
      </c>
      <c r="D5" s="2">
        <v>2</v>
      </c>
      <c r="E5" s="2">
        <v>3</v>
      </c>
      <c r="F5" s="2">
        <v>4</v>
      </c>
      <c r="G5" s="2">
        <v>5</v>
      </c>
      <c r="H5" s="2">
        <v>6</v>
      </c>
      <c r="I5" s="2">
        <v>7</v>
      </c>
      <c r="J5" s="2">
        <v>8</v>
      </c>
      <c r="K5" s="2">
        <v>9</v>
      </c>
      <c r="L5" s="2">
        <v>10</v>
      </c>
      <c r="M5" s="2">
        <v>11</v>
      </c>
      <c r="N5" s="2">
        <v>12</v>
      </c>
    </row>
    <row r="6" spans="1:14" s="8" customFormat="1" x14ac:dyDescent="0.2">
      <c r="A6" s="41" t="s">
        <v>0</v>
      </c>
      <c r="B6" s="6" t="s">
        <v>0</v>
      </c>
      <c r="C6" s="6" t="s">
        <v>0</v>
      </c>
      <c r="D6" s="7" t="s">
        <v>0</v>
      </c>
      <c r="E6" s="41" t="s">
        <v>0</v>
      </c>
      <c r="F6" s="6" t="s">
        <v>0</v>
      </c>
      <c r="G6" s="41" t="s">
        <v>184</v>
      </c>
      <c r="H6" s="41" t="s">
        <v>184</v>
      </c>
      <c r="I6" s="41" t="s">
        <v>184</v>
      </c>
      <c r="J6" s="41" t="s">
        <v>184</v>
      </c>
      <c r="K6" s="6" t="s">
        <v>184</v>
      </c>
      <c r="L6" s="6" t="s">
        <v>184</v>
      </c>
      <c r="M6" s="6" t="s">
        <v>184</v>
      </c>
      <c r="N6" s="6" t="s">
        <v>184</v>
      </c>
    </row>
    <row r="7" spans="1:14" x14ac:dyDescent="0.2">
      <c r="A7" s="42">
        <v>45</v>
      </c>
      <c r="B7" s="30" t="s">
        <v>95</v>
      </c>
      <c r="C7" s="28"/>
      <c r="D7" s="10"/>
      <c r="E7" s="42" t="s">
        <v>24</v>
      </c>
      <c r="F7" s="28">
        <v>1</v>
      </c>
      <c r="G7" s="29"/>
      <c r="H7" s="31">
        <f>$F7*$G7</f>
        <v>0</v>
      </c>
      <c r="I7" s="29"/>
      <c r="J7" s="31">
        <f>$F7*$I7</f>
        <v>0</v>
      </c>
      <c r="K7" s="29">
        <f>$G7+$I7</f>
        <v>0</v>
      </c>
      <c r="L7" s="31">
        <f>$H7+$J7</f>
        <v>0</v>
      </c>
      <c r="M7" s="28"/>
      <c r="N7" s="28"/>
    </row>
    <row r="8" spans="1:14" ht="89.25" x14ac:dyDescent="0.2">
      <c r="A8" s="1"/>
      <c r="B8" s="39"/>
      <c r="C8" s="37"/>
      <c r="D8" s="27" t="s">
        <v>170</v>
      </c>
      <c r="E8" s="1"/>
      <c r="F8" s="37"/>
      <c r="G8" s="15"/>
      <c r="H8" s="38"/>
      <c r="I8" s="15"/>
      <c r="J8" s="38"/>
      <c r="K8" s="15"/>
      <c r="L8" s="38"/>
      <c r="M8" s="37"/>
      <c r="N8" s="37"/>
    </row>
    <row r="9" spans="1:14" x14ac:dyDescent="0.2">
      <c r="D9" s="27" t="s">
        <v>63</v>
      </c>
    </row>
    <row r="10" spans="1:14" x14ac:dyDescent="0.2">
      <c r="D10" s="27" t="s">
        <v>64</v>
      </c>
    </row>
    <row r="11" spans="1:14" x14ac:dyDescent="0.2">
      <c r="D11" s="27" t="s">
        <v>65</v>
      </c>
    </row>
    <row r="12" spans="1:14" x14ac:dyDescent="0.2">
      <c r="B12" s="11">
        <v>2</v>
      </c>
      <c r="C12" s="11" t="s">
        <v>10</v>
      </c>
      <c r="D12" s="9" t="s">
        <v>113</v>
      </c>
    </row>
    <row r="13" spans="1:14" x14ac:dyDescent="0.2">
      <c r="B13" s="11">
        <v>2</v>
      </c>
      <c r="C13" s="11" t="s">
        <v>10</v>
      </c>
      <c r="D13" s="9" t="s">
        <v>121</v>
      </c>
    </row>
    <row r="14" spans="1:14" x14ac:dyDescent="0.2">
      <c r="B14" s="11">
        <v>2</v>
      </c>
      <c r="C14" s="11" t="s">
        <v>10</v>
      </c>
      <c r="D14" s="9" t="s">
        <v>114</v>
      </c>
    </row>
    <row r="15" spans="1:14" ht="25.5" x14ac:dyDescent="0.2">
      <c r="B15" s="11">
        <v>3</v>
      </c>
      <c r="C15" s="11" t="s">
        <v>10</v>
      </c>
      <c r="D15" s="9" t="s">
        <v>57</v>
      </c>
    </row>
    <row r="16" spans="1:14" x14ac:dyDescent="0.2">
      <c r="B16" s="11">
        <v>2</v>
      </c>
      <c r="C16" s="11" t="s">
        <v>10</v>
      </c>
      <c r="D16" s="9" t="s">
        <v>118</v>
      </c>
    </row>
    <row r="17" spans="1:14" x14ac:dyDescent="0.2">
      <c r="B17" s="11">
        <v>2</v>
      </c>
      <c r="C17" s="11" t="s">
        <v>10</v>
      </c>
      <c r="D17" s="9" t="s">
        <v>120</v>
      </c>
    </row>
    <row r="18" spans="1:14" x14ac:dyDescent="0.2">
      <c r="B18" s="11">
        <v>1</v>
      </c>
      <c r="C18" s="11" t="s">
        <v>10</v>
      </c>
      <c r="D18" s="9" t="s">
        <v>56</v>
      </c>
    </row>
    <row r="19" spans="1:14" x14ac:dyDescent="0.2">
      <c r="B19" s="11">
        <v>9</v>
      </c>
      <c r="C19" s="11" t="s">
        <v>10</v>
      </c>
      <c r="D19" s="9" t="s">
        <v>117</v>
      </c>
    </row>
    <row r="20" spans="1:14" x14ac:dyDescent="0.2">
      <c r="B20" s="11">
        <v>9</v>
      </c>
      <c r="C20" s="11" t="s">
        <v>10</v>
      </c>
      <c r="D20" s="9" t="s">
        <v>116</v>
      </c>
    </row>
    <row r="21" spans="1:14" x14ac:dyDescent="0.2">
      <c r="B21" s="11">
        <v>2</v>
      </c>
      <c r="C21" s="11" t="s">
        <v>10</v>
      </c>
      <c r="D21" s="9" t="s">
        <v>115</v>
      </c>
    </row>
    <row r="22" spans="1:14" x14ac:dyDescent="0.2">
      <c r="B22" s="11">
        <v>2</v>
      </c>
      <c r="C22" s="11" t="s">
        <v>10</v>
      </c>
      <c r="D22" s="9" t="s">
        <v>119</v>
      </c>
    </row>
    <row r="23" spans="1:14" x14ac:dyDescent="0.2">
      <c r="B23" s="11">
        <v>4</v>
      </c>
      <c r="C23" s="11" t="s">
        <v>10</v>
      </c>
      <c r="D23" s="9" t="s">
        <v>44</v>
      </c>
    </row>
    <row r="24" spans="1:14" x14ac:dyDescent="0.2">
      <c r="B24" s="11">
        <v>1</v>
      </c>
      <c r="C24" s="11" t="s">
        <v>24</v>
      </c>
      <c r="D24" s="9" t="s">
        <v>66</v>
      </c>
    </row>
    <row r="25" spans="1:14" x14ac:dyDescent="0.2">
      <c r="A25" s="42">
        <v>46</v>
      </c>
      <c r="B25" s="30" t="s">
        <v>122</v>
      </c>
      <c r="C25" s="28"/>
      <c r="D25" s="10"/>
      <c r="E25" s="42" t="s">
        <v>24</v>
      </c>
      <c r="F25" s="28">
        <v>1</v>
      </c>
      <c r="G25" s="29"/>
      <c r="H25" s="31">
        <f>$F25*$G25</f>
        <v>0</v>
      </c>
      <c r="I25" s="29"/>
      <c r="J25" s="31">
        <f>$F25*$I25</f>
        <v>0</v>
      </c>
      <c r="K25" s="29">
        <f>$G25+$I25</f>
        <v>0</v>
      </c>
      <c r="L25" s="31">
        <f>$H25+$J25</f>
        <v>0</v>
      </c>
      <c r="M25" s="28"/>
      <c r="N25" s="28"/>
    </row>
    <row r="26" spans="1:14" x14ac:dyDescent="0.2">
      <c r="B26" s="11">
        <v>1</v>
      </c>
      <c r="C26" s="11" t="s">
        <v>10</v>
      </c>
      <c r="D26" s="9" t="s">
        <v>123</v>
      </c>
    </row>
    <row r="27" spans="1:14" x14ac:dyDescent="0.2">
      <c r="B27" s="11">
        <v>1</v>
      </c>
      <c r="C27" s="11" t="s">
        <v>10</v>
      </c>
      <c r="D27" s="9" t="s">
        <v>124</v>
      </c>
    </row>
    <row r="28" spans="1:14" x14ac:dyDescent="0.2">
      <c r="B28" s="11">
        <v>1</v>
      </c>
      <c r="C28" s="11" t="s">
        <v>10</v>
      </c>
      <c r="D28" s="9" t="s">
        <v>125</v>
      </c>
    </row>
    <row r="29" spans="1:14" x14ac:dyDescent="0.2">
      <c r="A29" s="42">
        <v>47</v>
      </c>
      <c r="B29" s="30" t="s">
        <v>126</v>
      </c>
      <c r="C29" s="28"/>
      <c r="D29" s="10"/>
      <c r="E29" s="42" t="s">
        <v>24</v>
      </c>
      <c r="F29" s="28">
        <v>1</v>
      </c>
      <c r="G29" s="29"/>
      <c r="H29" s="31">
        <f>$F29*$G29</f>
        <v>0</v>
      </c>
      <c r="I29" s="29"/>
      <c r="J29" s="31">
        <f>$F29*$I29</f>
        <v>0</v>
      </c>
      <c r="K29" s="29">
        <f>$G29+$I29</f>
        <v>0</v>
      </c>
      <c r="L29" s="31">
        <f>$H29+$J29</f>
        <v>0</v>
      </c>
      <c r="M29" s="28"/>
      <c r="N29" s="28"/>
    </row>
    <row r="30" spans="1:14" x14ac:dyDescent="0.2">
      <c r="B30" s="11">
        <v>1</v>
      </c>
      <c r="C30" s="11" t="s">
        <v>10</v>
      </c>
      <c r="D30" s="9" t="s">
        <v>127</v>
      </c>
    </row>
    <row r="31" spans="1:14" ht="25.5" x14ac:dyDescent="0.2">
      <c r="B31" s="11">
        <v>1</v>
      </c>
      <c r="C31" s="11" t="s">
        <v>10</v>
      </c>
      <c r="D31" s="9" t="s">
        <v>128</v>
      </c>
    </row>
    <row r="32" spans="1:14" x14ac:dyDescent="0.2">
      <c r="B32" s="11">
        <v>1</v>
      </c>
      <c r="C32" s="11" t="s">
        <v>10</v>
      </c>
      <c r="D32" s="9" t="s">
        <v>129</v>
      </c>
    </row>
    <row r="33" spans="1:14" x14ac:dyDescent="0.2">
      <c r="B33" s="11">
        <v>1</v>
      </c>
      <c r="C33" s="11" t="s">
        <v>10</v>
      </c>
      <c r="D33" s="9" t="s">
        <v>130</v>
      </c>
    </row>
    <row r="34" spans="1:14" x14ac:dyDescent="0.2">
      <c r="A34" s="42">
        <v>48</v>
      </c>
      <c r="B34" s="30" t="s">
        <v>131</v>
      </c>
      <c r="C34" s="28"/>
      <c r="D34" s="10"/>
      <c r="E34" s="42" t="s">
        <v>24</v>
      </c>
      <c r="F34" s="28">
        <v>1</v>
      </c>
      <c r="G34" s="29"/>
      <c r="H34" s="31">
        <f>$F34*$G34</f>
        <v>0</v>
      </c>
      <c r="I34" s="29"/>
      <c r="J34" s="31">
        <f>$F34*$I34</f>
        <v>0</v>
      </c>
      <c r="K34" s="29">
        <f>$G34+$I34</f>
        <v>0</v>
      </c>
      <c r="L34" s="31">
        <f>$H34+$J34</f>
        <v>0</v>
      </c>
      <c r="M34" s="28"/>
      <c r="N34" s="28"/>
    </row>
    <row r="35" spans="1:14" ht="25.5" x14ac:dyDescent="0.2">
      <c r="B35" s="11">
        <v>1</v>
      </c>
      <c r="C35" s="11" t="s">
        <v>10</v>
      </c>
      <c r="D35" s="9" t="s">
        <v>132</v>
      </c>
    </row>
    <row r="36" spans="1:14" x14ac:dyDescent="0.2">
      <c r="A36" s="42">
        <v>49</v>
      </c>
      <c r="B36" s="30" t="s">
        <v>133</v>
      </c>
      <c r="C36" s="28"/>
      <c r="D36" s="10"/>
      <c r="E36" s="42" t="s">
        <v>24</v>
      </c>
      <c r="F36" s="28">
        <v>1</v>
      </c>
      <c r="G36" s="29"/>
      <c r="H36" s="31">
        <f>$F36*$G36</f>
        <v>0</v>
      </c>
      <c r="I36" s="29"/>
      <c r="J36" s="31">
        <f>$F36*$I36</f>
        <v>0</v>
      </c>
      <c r="K36" s="29">
        <f>$G36+$I36</f>
        <v>0</v>
      </c>
      <c r="L36" s="31">
        <f>$H36+$J36</f>
        <v>0</v>
      </c>
      <c r="M36" s="28"/>
      <c r="N36" s="28"/>
    </row>
    <row r="37" spans="1:14" ht="25.5" x14ac:dyDescent="0.2">
      <c r="B37" s="11">
        <v>1</v>
      </c>
      <c r="C37" s="11" t="s">
        <v>10</v>
      </c>
      <c r="D37" s="9" t="s">
        <v>134</v>
      </c>
    </row>
    <row r="38" spans="1:14" ht="25.5" x14ac:dyDescent="0.2">
      <c r="B38" s="11">
        <v>1</v>
      </c>
      <c r="C38" s="11" t="s">
        <v>10</v>
      </c>
      <c r="D38" s="9" t="s">
        <v>134</v>
      </c>
    </row>
    <row r="39" spans="1:14" x14ac:dyDescent="0.2">
      <c r="B39" s="11">
        <v>1</v>
      </c>
      <c r="C39" s="11" t="s">
        <v>10</v>
      </c>
      <c r="D39" s="9" t="s">
        <v>135</v>
      </c>
    </row>
    <row r="40" spans="1:14" ht="25.5" x14ac:dyDescent="0.2">
      <c r="B40" s="11">
        <v>1</v>
      </c>
      <c r="C40" s="11" t="s">
        <v>10</v>
      </c>
      <c r="D40" s="9" t="s">
        <v>136</v>
      </c>
    </row>
    <row r="41" spans="1:14" ht="25.5" x14ac:dyDescent="0.2">
      <c r="B41" s="11">
        <v>1</v>
      </c>
      <c r="C41" s="11" t="s">
        <v>10</v>
      </c>
      <c r="D41" s="9" t="s">
        <v>137</v>
      </c>
    </row>
    <row r="42" spans="1:14" x14ac:dyDescent="0.2">
      <c r="B42" s="11">
        <v>1</v>
      </c>
      <c r="C42" s="11" t="s">
        <v>10</v>
      </c>
      <c r="D42" s="9" t="s">
        <v>138</v>
      </c>
    </row>
    <row r="43" spans="1:14" x14ac:dyDescent="0.2">
      <c r="B43" s="11">
        <v>1</v>
      </c>
      <c r="C43" s="11" t="s">
        <v>10</v>
      </c>
      <c r="D43" s="9" t="s">
        <v>138</v>
      </c>
    </row>
    <row r="44" spans="1:14" x14ac:dyDescent="0.2">
      <c r="B44" s="11">
        <v>1</v>
      </c>
      <c r="C44" s="11" t="s">
        <v>10</v>
      </c>
      <c r="D44" s="9" t="s">
        <v>138</v>
      </c>
    </row>
    <row r="45" spans="1:14" x14ac:dyDescent="0.2">
      <c r="B45" s="11">
        <v>1</v>
      </c>
      <c r="C45" s="11" t="s">
        <v>10</v>
      </c>
      <c r="D45" s="9" t="s">
        <v>139</v>
      </c>
    </row>
    <row r="46" spans="1:14" x14ac:dyDescent="0.2">
      <c r="B46" s="11">
        <v>1</v>
      </c>
      <c r="C46" s="11" t="s">
        <v>10</v>
      </c>
      <c r="D46" s="9" t="s">
        <v>139</v>
      </c>
    </row>
    <row r="47" spans="1:14" x14ac:dyDescent="0.2">
      <c r="B47" s="11">
        <v>1</v>
      </c>
      <c r="C47" s="11" t="s">
        <v>10</v>
      </c>
      <c r="D47" s="9" t="s">
        <v>140</v>
      </c>
    </row>
    <row r="48" spans="1:14" x14ac:dyDescent="0.2">
      <c r="B48" s="11">
        <v>1</v>
      </c>
      <c r="C48" s="11" t="s">
        <v>10</v>
      </c>
      <c r="D48" s="9" t="s">
        <v>141</v>
      </c>
    </row>
    <row r="49" spans="1:14" x14ac:dyDescent="0.2">
      <c r="B49" s="11">
        <v>1</v>
      </c>
      <c r="C49" s="11" t="s">
        <v>10</v>
      </c>
      <c r="D49" s="9" t="s">
        <v>142</v>
      </c>
    </row>
    <row r="50" spans="1:14" x14ac:dyDescent="0.2">
      <c r="A50" s="42">
        <v>50</v>
      </c>
      <c r="B50" s="30" t="s">
        <v>143</v>
      </c>
      <c r="C50" s="28"/>
      <c r="D50" s="10"/>
      <c r="E50" s="42" t="s">
        <v>24</v>
      </c>
      <c r="F50" s="28">
        <v>1</v>
      </c>
      <c r="G50" s="29"/>
      <c r="H50" s="31">
        <f>$F50*$G50</f>
        <v>0</v>
      </c>
      <c r="I50" s="29"/>
      <c r="J50" s="31">
        <f>$F50*$I50</f>
        <v>0</v>
      </c>
      <c r="K50" s="29">
        <f>$G50+$I50</f>
        <v>0</v>
      </c>
      <c r="L50" s="31">
        <f>$H50+$J50</f>
        <v>0</v>
      </c>
      <c r="M50" s="28"/>
      <c r="N50" s="28"/>
    </row>
    <row r="51" spans="1:14" x14ac:dyDescent="0.2">
      <c r="B51" s="11">
        <v>1</v>
      </c>
      <c r="C51" s="11" t="s">
        <v>10</v>
      </c>
      <c r="D51" s="9" t="s">
        <v>144</v>
      </c>
    </row>
    <row r="52" spans="1:14" x14ac:dyDescent="0.2">
      <c r="A52" s="42">
        <v>51</v>
      </c>
      <c r="B52" s="30" t="s">
        <v>145</v>
      </c>
      <c r="C52" s="28"/>
      <c r="D52" s="10"/>
      <c r="E52" s="42" t="s">
        <v>24</v>
      </c>
      <c r="F52" s="28">
        <v>1</v>
      </c>
      <c r="G52" s="29"/>
      <c r="H52" s="31">
        <f>$F52*$G52</f>
        <v>0</v>
      </c>
      <c r="I52" s="29"/>
      <c r="J52" s="31">
        <f>$F52*$I52</f>
        <v>0</v>
      </c>
      <c r="K52" s="29">
        <f>$G52+$I52</f>
        <v>0</v>
      </c>
      <c r="L52" s="31">
        <f>$H52+$J52</f>
        <v>0</v>
      </c>
      <c r="M52" s="28"/>
      <c r="N52" s="28"/>
    </row>
    <row r="53" spans="1:14" ht="25.5" x14ac:dyDescent="0.2">
      <c r="B53" s="11">
        <v>1</v>
      </c>
      <c r="C53" s="11" t="s">
        <v>10</v>
      </c>
      <c r="D53" s="9" t="s">
        <v>146</v>
      </c>
    </row>
    <row r="54" spans="1:14" x14ac:dyDescent="0.2">
      <c r="B54" s="11">
        <v>1</v>
      </c>
      <c r="C54" s="11" t="s">
        <v>10</v>
      </c>
      <c r="D54" s="9" t="s">
        <v>147</v>
      </c>
    </row>
    <row r="55" spans="1:14" x14ac:dyDescent="0.2">
      <c r="B55" s="11">
        <v>1</v>
      </c>
      <c r="C55" s="11" t="s">
        <v>10</v>
      </c>
      <c r="D55" s="9" t="s">
        <v>148</v>
      </c>
    </row>
    <row r="56" spans="1:14" x14ac:dyDescent="0.2">
      <c r="B56" s="11">
        <v>1</v>
      </c>
      <c r="C56" s="11" t="s">
        <v>10</v>
      </c>
      <c r="D56" s="9" t="s">
        <v>149</v>
      </c>
    </row>
    <row r="57" spans="1:14" x14ac:dyDescent="0.2">
      <c r="B57" s="11">
        <v>1</v>
      </c>
      <c r="C57" s="11" t="s">
        <v>10</v>
      </c>
      <c r="D57" s="9" t="s">
        <v>150</v>
      </c>
    </row>
    <row r="58" spans="1:14" x14ac:dyDescent="0.2">
      <c r="B58" s="11">
        <v>1</v>
      </c>
      <c r="C58" s="11" t="s">
        <v>10</v>
      </c>
      <c r="D58" s="9" t="s">
        <v>150</v>
      </c>
    </row>
    <row r="59" spans="1:14" x14ac:dyDescent="0.2">
      <c r="B59" s="11">
        <v>1</v>
      </c>
      <c r="C59" s="11" t="s">
        <v>10</v>
      </c>
      <c r="D59" s="9" t="s">
        <v>151</v>
      </c>
    </row>
    <row r="60" spans="1:14" x14ac:dyDescent="0.2">
      <c r="B60" s="11">
        <v>1</v>
      </c>
      <c r="C60" s="11" t="s">
        <v>10</v>
      </c>
      <c r="D60" s="9" t="s">
        <v>151</v>
      </c>
    </row>
    <row r="61" spans="1:14" x14ac:dyDescent="0.2">
      <c r="B61" s="11">
        <v>1</v>
      </c>
      <c r="C61" s="11" t="s">
        <v>10</v>
      </c>
      <c r="D61" s="9" t="s">
        <v>151</v>
      </c>
    </row>
    <row r="62" spans="1:14" x14ac:dyDescent="0.2">
      <c r="B62" s="11">
        <v>1</v>
      </c>
      <c r="C62" s="11" t="s">
        <v>10</v>
      </c>
      <c r="D62" s="9" t="s">
        <v>151</v>
      </c>
    </row>
    <row r="63" spans="1:14" x14ac:dyDescent="0.2">
      <c r="B63" s="11">
        <v>1</v>
      </c>
      <c r="C63" s="11" t="s">
        <v>10</v>
      </c>
      <c r="D63" s="9" t="s">
        <v>152</v>
      </c>
    </row>
    <row r="64" spans="1:14" x14ac:dyDescent="0.2">
      <c r="B64" s="11">
        <v>1</v>
      </c>
      <c r="C64" s="11" t="s">
        <v>10</v>
      </c>
      <c r="D64" s="9" t="s">
        <v>152</v>
      </c>
    </row>
    <row r="65" spans="1:14" x14ac:dyDescent="0.2">
      <c r="B65" s="11">
        <v>1</v>
      </c>
      <c r="C65" s="11" t="s">
        <v>10</v>
      </c>
      <c r="D65" s="9" t="s">
        <v>152</v>
      </c>
    </row>
    <row r="66" spans="1:14" x14ac:dyDescent="0.2">
      <c r="B66" s="11">
        <v>1</v>
      </c>
      <c r="C66" s="11" t="s">
        <v>10</v>
      </c>
      <c r="D66" s="9" t="s">
        <v>152</v>
      </c>
    </row>
    <row r="67" spans="1:14" x14ac:dyDescent="0.2">
      <c r="B67" s="11">
        <v>1</v>
      </c>
      <c r="C67" s="11" t="s">
        <v>10</v>
      </c>
      <c r="D67" s="9" t="s">
        <v>153</v>
      </c>
    </row>
    <row r="68" spans="1:14" x14ac:dyDescent="0.2">
      <c r="B68" s="11">
        <v>1</v>
      </c>
      <c r="C68" s="11" t="s">
        <v>10</v>
      </c>
      <c r="D68" s="9" t="s">
        <v>153</v>
      </c>
    </row>
    <row r="69" spans="1:14" x14ac:dyDescent="0.2">
      <c r="A69" s="42">
        <v>52</v>
      </c>
      <c r="B69" s="30" t="s">
        <v>154</v>
      </c>
      <c r="C69" s="28"/>
      <c r="D69" s="10"/>
      <c r="E69" s="42" t="s">
        <v>24</v>
      </c>
      <c r="F69" s="28">
        <v>1</v>
      </c>
      <c r="G69" s="29"/>
      <c r="H69" s="31">
        <f>$F69*$G69</f>
        <v>0</v>
      </c>
      <c r="I69" s="29"/>
      <c r="J69" s="31">
        <f>$F69*$I69</f>
        <v>0</v>
      </c>
      <c r="K69" s="29">
        <f>$G69+$I69</f>
        <v>0</v>
      </c>
      <c r="L69" s="31">
        <f>$H69+$J69</f>
        <v>0</v>
      </c>
      <c r="M69" s="28"/>
      <c r="N69" s="28"/>
    </row>
    <row r="70" spans="1:14" x14ac:dyDescent="0.2">
      <c r="B70" s="11">
        <v>1</v>
      </c>
      <c r="C70" s="11" t="s">
        <v>10</v>
      </c>
      <c r="D70" s="9" t="s">
        <v>155</v>
      </c>
    </row>
    <row r="71" spans="1:14" x14ac:dyDescent="0.2">
      <c r="B71" s="11">
        <v>1</v>
      </c>
      <c r="C71" s="11" t="s">
        <v>10</v>
      </c>
      <c r="D71" s="9" t="s">
        <v>156</v>
      </c>
    </row>
    <row r="72" spans="1:14" ht="25.5" x14ac:dyDescent="0.2">
      <c r="B72" s="11">
        <v>1</v>
      </c>
      <c r="C72" s="11" t="s">
        <v>10</v>
      </c>
      <c r="D72" s="9" t="s">
        <v>157</v>
      </c>
    </row>
    <row r="73" spans="1:14" x14ac:dyDescent="0.2">
      <c r="A73" s="42">
        <v>53</v>
      </c>
      <c r="B73" s="30" t="s">
        <v>158</v>
      </c>
      <c r="C73" s="28"/>
      <c r="D73" s="10"/>
      <c r="E73" s="42" t="s">
        <v>24</v>
      </c>
      <c r="F73" s="28">
        <v>1</v>
      </c>
      <c r="G73" s="29"/>
      <c r="H73" s="31">
        <f>$F73*$G73</f>
        <v>0</v>
      </c>
      <c r="I73" s="29"/>
      <c r="J73" s="31">
        <f>$F73*$I73</f>
        <v>0</v>
      </c>
      <c r="K73" s="29">
        <f>$G73+$I73</f>
        <v>0</v>
      </c>
      <c r="L73" s="31">
        <f>$H73+$J73</f>
        <v>0</v>
      </c>
      <c r="M73" s="28"/>
      <c r="N73" s="28"/>
    </row>
    <row r="74" spans="1:14" x14ac:dyDescent="0.2">
      <c r="B74" s="11">
        <v>1</v>
      </c>
      <c r="C74" s="11" t="s">
        <v>10</v>
      </c>
      <c r="D74" s="9" t="s">
        <v>30</v>
      </c>
    </row>
    <row r="75" spans="1:14" x14ac:dyDescent="0.2">
      <c r="B75" s="11">
        <v>1</v>
      </c>
      <c r="C75" s="11" t="s">
        <v>10</v>
      </c>
      <c r="D75" s="9" t="s">
        <v>159</v>
      </c>
    </row>
    <row r="76" spans="1:14" x14ac:dyDescent="0.2">
      <c r="B76" s="11">
        <v>1</v>
      </c>
      <c r="C76" s="11" t="s">
        <v>10</v>
      </c>
      <c r="D76" s="9" t="s">
        <v>31</v>
      </c>
    </row>
    <row r="77" spans="1:14" x14ac:dyDescent="0.2">
      <c r="A77" s="42">
        <v>54</v>
      </c>
      <c r="B77" s="30" t="s">
        <v>160</v>
      </c>
      <c r="C77" s="28"/>
      <c r="D77" s="10"/>
      <c r="E77" s="42" t="s">
        <v>24</v>
      </c>
      <c r="F77" s="28">
        <v>1</v>
      </c>
      <c r="G77" s="29"/>
      <c r="H77" s="31">
        <f>$F77*$G77</f>
        <v>0</v>
      </c>
      <c r="I77" s="29"/>
      <c r="J77" s="31">
        <f>$F77*$I77</f>
        <v>0</v>
      </c>
      <c r="K77" s="29">
        <f>$G77+$I77</f>
        <v>0</v>
      </c>
      <c r="L77" s="31">
        <f>$H77+$J77</f>
        <v>0</v>
      </c>
      <c r="M77" s="28"/>
      <c r="N77" s="28"/>
    </row>
    <row r="78" spans="1:14" x14ac:dyDescent="0.2">
      <c r="B78" s="11">
        <v>1</v>
      </c>
      <c r="C78" s="11" t="s">
        <v>10</v>
      </c>
      <c r="D78" s="9" t="s">
        <v>32</v>
      </c>
    </row>
    <row r="79" spans="1:14" x14ac:dyDescent="0.2">
      <c r="A79" s="42">
        <v>55</v>
      </c>
      <c r="B79" s="30" t="s">
        <v>161</v>
      </c>
      <c r="C79" s="28"/>
      <c r="D79" s="10"/>
      <c r="E79" s="42" t="s">
        <v>24</v>
      </c>
      <c r="F79" s="28">
        <v>1</v>
      </c>
      <c r="G79" s="29"/>
      <c r="H79" s="31">
        <f>$F79*$G79</f>
        <v>0</v>
      </c>
      <c r="I79" s="29"/>
      <c r="J79" s="31">
        <f>$F79*$I79</f>
        <v>0</v>
      </c>
      <c r="K79" s="29">
        <f>$G79+$I79</f>
        <v>0</v>
      </c>
      <c r="L79" s="31">
        <f>$H79+$J79</f>
        <v>0</v>
      </c>
      <c r="M79" s="28"/>
      <c r="N79" s="28"/>
    </row>
    <row r="80" spans="1:14" x14ac:dyDescent="0.2">
      <c r="B80" s="11">
        <v>1</v>
      </c>
      <c r="C80" s="11" t="s">
        <v>10</v>
      </c>
      <c r="D80" s="9" t="s">
        <v>162</v>
      </c>
    </row>
    <row r="81" spans="1:14" x14ac:dyDescent="0.2">
      <c r="A81" s="42">
        <v>56</v>
      </c>
      <c r="B81" s="30" t="s">
        <v>25</v>
      </c>
      <c r="C81" s="28"/>
      <c r="D81" s="10"/>
      <c r="E81" s="42" t="s">
        <v>24</v>
      </c>
      <c r="F81" s="28">
        <v>1</v>
      </c>
      <c r="G81" s="29"/>
      <c r="H81" s="31">
        <f>$F81*$G81</f>
        <v>0</v>
      </c>
      <c r="I81" s="29"/>
      <c r="J81" s="31">
        <f>$F81*$I81</f>
        <v>0</v>
      </c>
      <c r="K81" s="29">
        <f>$G81+$I81</f>
        <v>0</v>
      </c>
      <c r="L81" s="31">
        <f>$H81+$J81</f>
        <v>0</v>
      </c>
      <c r="M81" s="28"/>
      <c r="N81" s="28"/>
    </row>
    <row r="82" spans="1:14" x14ac:dyDescent="0.2">
      <c r="D82" s="9" t="s">
        <v>19</v>
      </c>
    </row>
    <row r="83" spans="1:14" x14ac:dyDescent="0.2">
      <c r="D83" s="9" t="s">
        <v>26</v>
      </c>
    </row>
    <row r="84" spans="1:14" ht="13.5" thickBot="1" x14ac:dyDescent="0.25">
      <c r="D84" s="9" t="s">
        <v>27</v>
      </c>
    </row>
    <row r="85" spans="1:14" ht="13.5" thickBot="1" x14ac:dyDescent="0.25">
      <c r="A85" s="51" t="s">
        <v>185</v>
      </c>
      <c r="B85" s="50" t="s">
        <v>186</v>
      </c>
      <c r="C85" s="46"/>
      <c r="D85" s="52"/>
      <c r="E85" s="47"/>
      <c r="F85" s="46"/>
      <c r="G85" s="48"/>
      <c r="H85" s="53">
        <f>SUM(H7:H84)</f>
        <v>0</v>
      </c>
      <c r="I85" s="48"/>
      <c r="J85" s="48">
        <f>SUM(J7:J84)</f>
        <v>0</v>
      </c>
      <c r="K85" s="48"/>
      <c r="L85" s="48">
        <f>SUM(L7:L84)</f>
        <v>0</v>
      </c>
      <c r="M85" s="46"/>
      <c r="N85" s="49"/>
    </row>
  </sheetData>
  <mergeCells count="4">
    <mergeCell ref="B1:D1"/>
    <mergeCell ref="B2:D2"/>
    <mergeCell ref="B3:D3"/>
    <mergeCell ref="B4:D4"/>
  </mergeCells>
  <printOptions gridLines="1"/>
  <pageMargins left="0.39370078740157483" right="0.39370078740157483" top="0.78740157480314965" bottom="0.39370078740157483" header="0.39370078740157483" footer="0.19685039370078741"/>
  <pageSetup paperSize="9" scale="75" fitToHeight="50" orientation="landscape" horizontalDpi="300" r:id="rId1"/>
  <headerFooter alignWithMargins="0">
    <oddHeader>&amp;CVDJ Mikulovice</oddHeader>
    <oddFooter>&amp;L&amp;8&amp;F/&amp;A&amp;R&amp;8&amp;P/&amp;N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Rekapitulace</vt:lpstr>
      <vt:lpstr>Mot</vt:lpstr>
      <vt:lpstr>Kab</vt:lpstr>
      <vt:lpstr>MaR</vt:lpstr>
      <vt:lpstr>ASŘTP</vt:lpstr>
      <vt:lpstr>ASŘTP!Názvy_tisku</vt:lpstr>
      <vt:lpstr>Kab!Názvy_tisku</vt:lpstr>
      <vt:lpstr>MaR!Názvy_tisku</vt:lpstr>
      <vt:lpstr>Mot!Názvy_tisku</vt:lpstr>
      <vt:lpstr>ASŘTP!Oblast_tisku</vt:lpstr>
      <vt:lpstr>Kab!Oblast_tisku</vt:lpstr>
      <vt:lpstr>MaR!Oblast_tisku</vt:lpstr>
      <vt:lpstr>Mot!Oblast_tisku</vt:lpstr>
    </vt:vector>
  </TitlesOfParts>
  <Company>GDF spol. s r.o., Oskava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tp-vo</dc:creator>
  <cp:lastModifiedBy>tp-vo</cp:lastModifiedBy>
  <cp:lastPrinted>2007-07-11T07:01:15Z</cp:lastPrinted>
  <dcterms:created xsi:type="dcterms:W3CDTF">2006-03-13T14:25:24Z</dcterms:created>
  <dcterms:modified xsi:type="dcterms:W3CDTF">2021-05-14T10:49:06Z</dcterms:modified>
</cp:coreProperties>
</file>